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4640" activeTab="0"/>
  </bookViews>
  <sheets>
    <sheet name="Plan1" sheetId="1" r:id="rId1"/>
  </sheets>
  <definedNames/>
  <calcPr fullCalcOnLoad="1"/>
</workbook>
</file>

<file path=xl/sharedStrings.xml><?xml version="1.0" encoding="utf-8"?>
<sst xmlns="http://schemas.openxmlformats.org/spreadsheetml/2006/main" count="115" uniqueCount="50">
  <si>
    <t>PREFEITURA MUNICIPAL DE ITAPETININGA
CNPJ: 46.634.291/0001-70</t>
  </si>
  <si>
    <t>R</t>
  </si>
  <si>
    <t>DIGITAÇÃO ELETRÔNICA DA PROPOSTA</t>
  </si>
  <si>
    <t>PREGÃO PRESENCIAL</t>
  </si>
  <si>
    <t>SEQUENCIA: 217</t>
  </si>
  <si>
    <t>Data Abertura: 16/12/2016 Hrs: 16:00</t>
  </si>
  <si>
    <t xml:space="preserve">Local Entrega: GUARDA MUNICIPAL, </t>
  </si>
  <si>
    <t>Observação: AQUISIÇÃO DE UNIFORMES, CAPAS E COLETE BALISTICO PARA A GUARDA MUNICIPAL DE ITAPETININGA - SECRETARIA MUNICIPAL DE TRÂNSITO E CIDADANIA - SISTEMA DE REGISTRO DE PREÇOS</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</si>
  <si>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</si>
  <si>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</si>
  <si>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</si>
  <si>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</si>
  <si>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</si>
  <si>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</si>
  <si>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</si>
  <si>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</si>
  <si>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</si>
  <si>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</si>
  <si>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</si>
  <si>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</si>
  <si>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</si>
  <si>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</si>
  <si>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</si>
  <si>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CAMISETA - CAMISETA GCM: Modelo: Camiseta azul-marinhoTecido:malha PV Cor:Pantone 0139 - Azul marinho Noite Composição: 67% poliester e 33% de viscose Bordados e silkados: Ambos devem ser realizados diretamente no tecido da camiseta.Tamanhos: Camisa confeccionada para ambos os sexos masculina e feminina, tamanhos P,M, G,GG,EG.*Tecido pré-encolhido;*Camiseta gola careca,azul marinho;*Gola careca com ribana na cor do tecido composição (67% Poliéster e 33% Viscose) comgramatura mínima de 190 g/m² na cor do tecido;*A esquerda da parte frontal (de quem veste) à altura do peito será bordado o distintivo símbolo da Guarda Municipal de Itapetininga, aproximadamente a 8,0cm da borda inferior da gola, medindo de um raio ao outro 8 (oito)cm largura x 8(oito)cm altura;*Nas costas a inscrição caixa alta amarelo ouro GCM 3x10 *Costurada em máquina 4(quatro) fios,reforçada,costura reforçada de ombro a ombro,acabamento da barra e mangas 100% arrematada</t>
  </si>
  <si>
    <t>UN</t>
  </si>
  <si>
    <t>Aberta</t>
  </si>
  <si>
    <t>CAMISETA - CAMISETA CMT GCM:Camiseta azul-marinho Tecido:malha PVcor:Pantone 0139-Azul marinho Noite Composição: 67% poliester e 33% de viscose Bordados e silkados: Ambos ser realizados diretamente no tecido da camiseta.Tamanhos: camisa confeccionada para ambos os sexos masculino e feminina,tamanhos P,M,G,GG,EG *Tecido pré-encolhido;*camiseta gola careca, azul marinho; *Gola careca com ribana na cor do tecido composição (67% Poliéster e 33% Viscose) com gramatura minima de 190 g/m² na cor do tecido;*A esquerda da parte frontal(de quem veste) à altura do peito será bordado o simbolo da GCM de Itapetininga,aproximadamente 8cm da borda inferior da gola, medindo de um raio ao outro 8cm largura x 8cm altura; *Nas costas a inscrição caixa alta amarelo ouro GCM 3x10; *A camiseta de COMANDANTE será acrescentada na manga direita insígnia composta por: 5 divisas retangular; cor amarelo ouro. *Costurada em máquina 4 fios,costura reforçada de ombro a ombro, acabamento da barra e mangas 100% arrematada</t>
  </si>
  <si>
    <t>CAMISETA - CAMISETA SUBCMT GCM: Camiseta azul-marinho Tecido:malha PVcor:Pantone 0139-Azul marinho Noite Composição: 67% poliester e 33% de viscose Bordados e silkados: Ambos ser realizados diretamente no tecido da camiseta.Tamanhos: camisa confeccionada para ambos os sexos masculino e feminina,tamanhos P,M,G,GG,EG *Tecido pré-encolhido;*camiseta gola careca, azul marinho; *Gola careca com ribana na cor do tecido composição (67% Poliéster e 33% Viscose) com gramatura minima de 190 g/m² na cor do tecido;*A esquerda da parte frontal(de quem veste) à altura do peito será bordado o simbolo da GCM de Itapetininga,aproximadamente 8cm da borda inferior da gola, medindo de um raio ao outro 8cm largura x 8cm altura; *Nas costas a inscrição caixa alta amarelo ouro GCM 3x10; *A camiseta de SUBCOMANDANTE será acrescentada na manga direita insígnia composta por: 4 divisas retangular;cor amarelo ouro. *Costurada em máquina 4 fios,costura reforçada de ombro a ombro, acabamento da barra e mangas 100% arrematada</t>
  </si>
  <si>
    <t>CAMISETA - CAMISETA INSP. GCM: Camiseta azul-marinho Tecido:malha PVcor:Pantone 0139-Azul marinho Noite Composição: 67% poliester e 33% de viscose Bordados e silkados: Ambos ser realizados diretamente no tecido da camiseta.Tamanhos: camisa confeccionada para ambos os sexos masculino e feminino,tamanhos P,M,G,GG,EG *Tecido pré-encolhido;*camiseta gola careca, azul marinho; *Gola careca com ribana na cor do tecido composição (67% Poliéster e 33% Viscose) com gramatura minima de 190 g/m² na cor do tecido;*A esquerda da parte frontal(de quem veste) à altura do peito será bordado o simbolo da GCM de Itapetininga, aproximadamente 8cm da borda inferior da gola, medindo de um raio ao outro 8cm largura x 8cm altura; *Nas costas a inscrição caixa alta amarelo ouro GCM 3x10; *A camiseta de INSPETOR será acrescentada na manga direita insígnia composta por: 2 divisas retangular; cor amarelo ouro. *Costurada em máquina 4 fios, costura reforçada de ombro a ombro, acabamento da barra e mangas 100% arrematada</t>
  </si>
  <si>
    <t xml:space="preserve">JAQUETA - Modelo: jaquetas azul-marinhoTecido: tecido tipo UNILESTERCor: Pantone 2046 - Azul marinho NoiteComposição:com 67% poliéster e 33% algodão, gramatura +- 230,0 g/m²,armação sarja 2x1.Tamanhos:As medidas correspondentes as numerações,obedecerão aos padrões de numeração,correspondente ao gênero,variando do 36 ao 50. (PP,P,M,G,GG,EG).*Colarinho com pé de gola entretelado,duplo pesponto,gola tipo esporte com uma costura nalargura de 5cm e com altura = 8cm (medida para todos os tamanhos);* Mangas: compridas, terminando em sanfonado de primeira qualidade nos punhos, com 5cm delargura;* Manga Lado Esquerdo: bordado a Bandeira do Estado de São Paulo distância de 4cm abaixo dacostura da parte superior da manga, centralizada com as platinas;* Manga Lado Direito: bordado da Bandeira do Município, a uma distância de 4cm abaixo dacostura da parte superior da manga, centralizada com as platinas.* Platinas: serão do mesmo tecido do lado externo da jaqueta, com entretela, embutidas na costurada manga, </t>
  </si>
  <si>
    <t>CALÇA - CALÇA PADRÃO GUARDA MUNICIPAL -  Modelo: Calça azul-marinhoTecido: tecido tipo UNILESTERCor: Pantone 2046 - Azul marinho NoiteComposição: com 67% poliéster e 33% algodão, gramatura +- 230,0 g/m², armação sarja 2x1.Tamanhos: As medidas correspondentes as numerações, obedecerão aos padrões de numeração,correspondente ao gênero, variando do 36 ao 50.* Calça com cós duplo postiço de 4,5 cm de altura, com fechamento através de 01 (um) botão nacor do tecido e caseado reto;* Braguilha forrada e fechada por zíper na cor do tecido; 8 (oito) passantes com 1,5 cm de largura x5,5 cm de altura;* 02 bolsos frontais embutidos forrados tipo faca,* Bolsos traseiros com 02 (duas) pences (uma de cada lado) e 2 (dois) bolsos chapados medindo14,0 cm de largura x 16,0 cm altura (soma do bolso mais a fixação da portinhola), com portinholasmedindo 14,0 cm de largura x 6,0 cm de altura com cantos chanfrados, fechados por portão na cordo tecido;OBS.: As medidas do zíper, dos passantes e dos bolsos devem ser utilizadas para todos ostamanhos, os modelos e medidas dos bolsos devem ser utilizados para todos os tamanhos, ascosturas das partes: lateral, entrepernas, traseira e dianteira, deverão ser duplas.</t>
  </si>
  <si>
    <t>BONÉS - BONES GCM Modelo:Boné azul-marinhoTecido:tecido tipo UNILESTERCor:Pantone 2046-Azul marinho NoiteComposição:com 67% poliéster e 33% algodão,gramatura +- 230,0 g/m²,armação sarja 2x1.Tamanhos:confeccionada para ambos os sexos masculina e feminina,com regulagem.* Forrado internamente com tecido Bember ;*Com Bordados frente,o brasão da Guarda Civil Municipal,com dimensões de 6 cm de largura xpor 6 cm de altura,incluindo o escudo;* Lateral direita com a bandeira do Município de Itapetininga bordada,com as dimensões de 5 cmde comprimento por 3 cm de altura;lateral esquerda com a bandeira do estado do Municípiobordada, 5 cm de comprimento x por 3 cm de altura;* Nas laterais esquerdas e direita bordado com os dizer "GUARDA CIVIL MUNICIPAL" 1 cm altura x10 cm comprimento,com regulador traseiro em velcro.* Os bordados devem ser realizados diretamente no tecido do boné;* Acabamento:As costuras não poderão apresentar descontinuidades e/ou desvios externos; ascosturas devem ser planas;O produto não poderá apresentar desfiamento na superfície do tecido,nem esgarçamento de costuras;</t>
  </si>
  <si>
    <t>BONÉS - BONES CMT GCM Modelo:Boné azul-marinhoTecido:tecido tipo UNILESTERCor:Pantone 2046-Azul marinho NoiteComposição:com 67% poliéster e 33% algodão,gramatura +- 230,0 g/m²,armação sarja 2x1.Tamanhos:confeccionada para ambos os sexos masculina e feminina,com regulagem.* Forrado internamente com tecido Bember ;*Com Bordados frente,o brasão da Guarda Civil Municipal,com dimensões de 6 cm de largura xpor 6 cm de altura,incluindo o escudo;* Lateral direita com a bandeira do Município de Itapetininga bordada,com as dimensões de 5 cmde comprimento por 3 cm de altura;lateral esquerda com a bandeira do estado do Municípiobordada, 5 cm de comprimento x por 3 cm de altura;* Nas laterais esquerdas e direita bordado com os dizer "GUARDA CIVIL MUNICIPAL" 1 cm altura x10 cm comprimento,com regulador traseiro em velcro.* Os bordados devem ser realizados diretamente no tecido do boné;* Acabamento:As costuras não poderão apresentar descontinuidades e/ou desvios externos; ascosturas devem ser planas;O produto não poderá apresentar desfiamento na superfície do tecido,nem esgarçamento de costuras; * Pala do Comandante da Guarda Civil Municipal de Itapetininga terá naextremidade da pala (viseira),em toda sua extensão,um filete na cor amarela,não mais do que4(quatro) milímetros de largura e na parte superior da pala (viseira) dois ramos amarelos de cincofolhas e frutos de louro partindo das extremidades laterais.</t>
  </si>
  <si>
    <t>BONÉS - BONES SUB CMT GCM Modelo:Boné azul-marinhoTecido:tecido tipo UNILESTERCor:Pantone 2046-Azul marinho NoiteComposição:com 67% poliéster e 33% algodão,gramatura +- 230,0 g/m²,armação sarja 2x1.Tamanhos:confeccionada para ambos os sexos masculina e feminina,com regulagem.* Forrado internamente com tecido Bember ;*Com Bordados frente,o brasão da Guarda Civil Municipal,com dimensões de 6 cm de largura xpor 6 cm de altura,incluindo o escudo;* Lateral direita com a bandeira do Município de Itapetininga bordada,com as dimensões de 5 cmde comprimento por 3 cm de altura;lateral esquerda com a bandeira do estado do Municípiobordada, 5 cm de comprimento x por 3 cm de altura;* Nas laterais esquerdas e direita bordado com os dizer "GUARDA CIVIL MUNICIPAL" 1 cm altura x10 cm comprimento,com regulador traseiro em velcro.* Os bordados devem ser realizados diretamente no tecido do boné;* Acabamento:As costuras não poderão apresentar descontinuidades e/ou desvios externos; ascosturas devem ser planas;O produto não poderá apresentar desfiamento na superfície do tecido,nem esgarçamento de costuras; * Pala do Subcomandante da Guarda Civil Municipal de Itapetininga terá naextremidade da pala (viseira),em toda sua extensão,um filete na cor amarela,não mais do que4(quatro) milímetros de largura e na parte superior da pala (viseira) dois ramos amarelos de cincofolhas e frutos de louro partindo das extremidades laterais.</t>
  </si>
  <si>
    <t>BONÉS - BONES INSPETOR GCM Modelo:Boné azul-marinhoTecido:tecido tipo UNILESTERCor:Pantone 2046-Azul marinho NoiteComposição:com 67% poliéster e 33% algodão,gramatura +- 230,0 g/m²,armação sarja 2x1.Tamanhos:confeccionada para ambos os sexos masculina e feminina,com regulagem.* Forrado internamente com tecido Bember ;*Com Bordados frente,o brasão da Guarda Civil Municipal,com dimensões de 6 cm de largura xpor 6 cm de altura,incluindo o escudo;* Lateral direita com a bandeira do Município de Itapetininga bordada,com as dimensões de 5 cmde comprimento por 3 cm de altura;lateral esquerda com a bandeira do estado do Municípiobordada, 5 cm de comprimento x por 3 cm de altura;* Nas laterais esquerdas e direita bordado com os dizer "GUARDA CIVIL MUNICIPAL" 1 cm altura x10 cm comprimento,com regulador traseiro em velcro.* Os bordados devem ser realizados diretamente no tecido do boné;* Acabamento:As costuras não poderão apresentar descontinuidades e/ou desvios externos; ascosturas devem ser planas;O produto não poderá apresentar desfiamento na superfície do tecido,nem esgarçamento de costuras; * Pala do Comandante da Guarda Civil Municipal de Itapetininga terá naextremidade da pala (viseira),em toda sua extensão,um filete na cor amarela,não mais do que4(quatro) milímetros de largura e na parte superior da pala (viseira) dois ramos amarelos de cincofolhas e frutos de louro partindo das extremidades laterais. * Pala do Inspetor Chefe da Guarda Civil Municipal de Itapetininga terá na extremidade da pala (viseira), em toda sua extensão, um filete na cor amarela, não mais do que 4 (quatro) milímetros de largura;</t>
  </si>
  <si>
    <t>CAMISA - CAMISA PADRÃO GUARDA MUNICIPAL - Modelo: Camisa azul-marinhoTecido: tecido tipo UNILESTERCor: Pantone 2046 - Azul marinho NoiteComposição: com 67% poliéster e 33% algodão, gramatura +- 230,0 g/m², armação sarja 2x1.Tamanhos: Camisa confeccionada para ambos os sexos masculina e feminina, tamanhos P, M, G,GG, EG.* Com platina nos ombros, dois bolsos na frente, com prega e lapela, com abertura para caneta nobolso esquerdo, ambos fechados com botão azul marinho, manga curta, com pesponto de barradupla.* Bordado na lateral esquerda acima do bolso o Brasão da Guarda municipal de Itapetininga nalateral direita tarjeta com o cargo/codinome e tipo sanguíneo fixado através de velcro.* Bordado na manga esquerda a bandeira do Estado de São Paulo. Bordado na manga direita abandeira de Itapetininga. Sem estampas e sem bordados na costa.</t>
  </si>
  <si>
    <t>Reservada</t>
  </si>
  <si>
    <t>COLETE BALÍSTICO EM ARAMIDA E POLIETILENO, NIVEL II, MASCULINO, TAMANHO P, COM 1 CAPA SOBRESSALENTE PARA CADA COLETE CONFORME QUANTIDADES, TAMANHOS E MODELOS CONFORME DESCRITIVO - Colete à prova de balas - nível II, modelo policial, contendo um painel frontal e um dorsal, fornecendo proteção para as costas, tórax e abdômen, compreendendo toda a área vital, desde acima da cintura até abaixo do pescoço. Cada painel deverá ser confeccionado em camadas sobrepostas de tecido ou não tecido a base de Aramida, Polietileno, ou a composição destes materiais. Os painéis frontal e dorsal deverão ser revestidos com capa interna e externa. A capa interna deverá ser confeccionada em nylon resinado na cor azul marinho (padrão da Guarda Civil Municipal) na falta desta cor poderá ser substituída por outra, tendo como intuito, manter os painéis protegidos da ação de líquidos. A capa externa deve ser confeccionada em tecido de composição 67% de poliéster e 33% de algodão na cor azul marinho (padrão da Guarda Civil Municipal), contendo dois velcros de alta aderência para ajuste de altura do colete, estando posicionados um em cada ombro, bem como dois velcros de cada lado do colete para ajuste de largura, brasão da Guarda Municipal de Itapetininga do lado esquerdo e velcros para a colocação do nome de guerra do lado direito. Bem como escrita nas costas de tinta fosforescente padrão com os dizeres "G C M Itapetininga" Todos os coletes devem conter em suas capas externas e internas, identificação de nível de proteção, material utilizado, número de série e lote, tamanho e prazo de validade. Os painéis balísticos, deverão possuir garantia expressa em sua etiqueta de identificação de no mínimo 5 (cinco) anos a partir da data de fabricação. Os coletes deverão atender a todos os requisitos atuais definidos nas Normas de Proteção Balística NIJ Standard 0101.04. Com 1 capa sobressalente cada, com quantidades, tamanhos e modelos conforme o descritivo.</t>
  </si>
  <si>
    <t>COLETE BALÍSTICO EM ARAMIDA E POLIETILENO, NIVEL II, MASCULINO, TAMANHO M, COM 1 CAPA SOBRESSALENTE PARA CADA COLETE CONFORME QUANTIDADES, TAMANHOS E MODELOS CONFORME DESCRITIVO - Colete à prova de balas - nível II, modelo policial, contendo um painel frontal e um dorsal, fornecendo proteção para as costas, tórax e abdômen, compreendendo toda a área vital, desde acima da cintura até abaixo do pescoço. Cada painel deverá ser confeccionado em camadas sobrepostas de tecido ou não tecido a base de Aramida, Polietileno, ou a composição destes materiais. Os painéis frontal e dorsal deverão ser revestidos com capa interna e externa. A capa interna deverá ser confeccionada em nylon resinado na cor azul marinho (padrão da Guarda Civil Municipal) na falta desta cor poderá ser substituída por outra, tendo como intuito, manter os painéis protegidos da ação de líquidos. A capa externa deve ser confeccionada em tecido de composição 67% de poliéster e 33% de algodão na cor azul marinho (padrão da Guarda Civil Municipal), contendo dois velcros de alta aderência para ajuste de altura do colete, estando posicionados um em cada ombro, bem como dois velcros de cada lado do colete p</t>
  </si>
  <si>
    <t>COLETE BALÍSTICO EM ARAMIDA E POLIETILENO, NIVEL II, MASCULINO, TAMANHO G, COM 1 CAPA SOBRESSALENTE PARA CADA COLETE CONFORME QUANTIDADES, TAMANHOS E MODELOS CONFORME DESCRITIVO - Colete à prova de balas - nível II, modelo policial, contendo um painel frontal e um dorsal, fornecendo proteção para as costas, tórax e abdômen, compreendendo toda a área vital, desde acima da cintura até abaixo do pescoço. Cada painel deverá ser confeccionado em camadas sobrepostas de tecido ou não tecido a base de Aramida, Polietileno, ou a composição destes materiais. Os painéis frontal e dorsal deverão ser revestidos com capa interna e externa. A capa interna deverá ser confeccionada em nylon resinado na cor azul marinho (padrão da Guarda Civil Municipal) na falta desta cor poderá ser substituída por outra, tendo como intuito, manter os painéis protegidos da ação de líquidos. A capa externa deve ser confeccionada em tecido de composição 67% de poliéster e 33% de algodão na cor azul marinho (padrão da Guarda Civil Municipal), contendo dois velcros de alta aderência para ajuste de altura do colete, estando posicionados um em cada ombro, bem como dois velcros de cada lado do colete p</t>
  </si>
  <si>
    <t>COLETE BALÍSTICO EM ARAMIDA E POLIETILENO, NIVEL II, FEMININO, TAMANHO P, COM 1 CAPA SOBRESSALENTE PARA CADA COLETE CONFORME QUANTIDADES, TAMANHOS E MODELOS CONFORME DESCRITIVO - Colete à prova de balas - nível II, modelo policial, contendo um painel frontal e um dorsal, fornecendo proteção para as costas, tórax e abdômen, compreendendo toda a área vital, desde acima da cintura até abaixo do pescoço. Cada painel deverá ser confeccionado em camadas sobrepostas de tecido ou não tecido a base de Aramida, Polietileno, ou a composição destes materiais. Os painéis frontal e dorsal deverão ser revestidos com capa interna e externa. A capa interna deverá ser confeccionada em nylon resinado na cor azul marinho (padrão da Guarda Civil Municipal) na falta desta cor poderá ser substituída por outra, tendo como intuito, manter os painéis protegidos da ação de líquidos. A capa externa deve ser confeccionada em tecido de composição 67% de poliéster e 33% de algodão na cor azul marinho (padrão da Guarda Civil Municipal), contendo dois velcros de alta aderência para ajuste de altura do colete, estando posicionados um em cada ombro, bem como dois velcros de cada lado do colete p</t>
  </si>
  <si>
    <t>COLETE BALÍSTICO EM ARAMIDA E POLIETILENO, NIVEL II, FEMININO, TAMANHO M,  COM 1 CAPA SOBRESSALENTE PARA CADA COLETE CONFORME QUANTIDADES, TAMANHOS E MODELOS CONFORME DESCRITIVO - Colete à prova de balas - nível II, modelo policial, contendo um painel frontal e um dorsal, fornecendo proteção para as costas, tórax e abdômen, compreendendo toda a área vital, desde acima da cintura até abaixo do pescoço. Cada painel deverá ser confeccionado em camadas sobrepostas de tecido ou não tecido a base de Aramida, Polietileno, ou a composição destes materiais. Os painéis frontal e dorsal deverão ser revestidos com capa interna e externa. A capa interna deverá ser confeccionada em nylon resinado na cor azul marinho (padrão da Guarda Civil Municipal) na falta desta cor poderá ser substituída por outra, tendo como intuito, manter os painéis protegidos da ação de líquidos. A capa externa deve ser confeccionada em tecido de composição 67% de poliéster e 33% de algodão na cor azul marinho (padrão da Guarda Civil Municipal), contendo dois velcros de alta aderência para ajuste de altura do colete, estando posicionados um em cada ombro, bem como dois velcros de cada lado do colete p</t>
  </si>
  <si>
    <t>COLETE BALÍSTICO EM ARAMIDA E POLIETILENO, NIVEL II, FEMININO, TAMANHO G,  COM 1 CAPA SOBRESSALENTE PARA CADA COLETE CONFORME QUANTIDADES, TAMANHOS E MODELOS CONFORME DESCRITIVO - Colete à prova de balas - nível II, modelo policial, contendo um painel frontal e um dorsal, fornecendo proteção para as costas, tórax e abdômen, compreendendo toda a área vital, desde acima da cintura até abaixo do pescoço. Cada painel deverá ser confeccionado em camadas sobrepostas de tecido ou não tecido a base de Aramida, Polietileno, ou a composição destes materiais. Os painéis frontal e dorsal deverão ser revestidos com capa interna e externa. A capa interna deverá ser confeccionada em nylon resinado na cor azul marinho (padrão da Guarda Civil Municipal) na falta desta cor poderá ser substituída por outra, tendo como intuito, manter os painéis protegidos da ação de líquidos. A capa externa deve ser confeccionada em tecido de composição 67% de poliéster e 33% de algodão na cor azul marinho (padrão da Guarda Civil Municipal), contendo dois velcros de alta aderência para ajuste de altura do colete, estando posicionados um em cada ombro, bem como dois velcros de cada lado do colete p</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</si>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</sst>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1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213.75">
      <c r="A17">
        <v>13</v>
      </c>
      <c r="B17">
        <v>217</v>
      </c>
      <c r="C17">
        <v>2016</v>
      </c>
      <c r="D17">
        <v>1</v>
      </c>
      <c r="G17" s="14">
        <v>1</v>
      </c>
      <c r="H17" s="19" t="s">
        <v>23</v>
      </c>
      <c r="I17" s="22">
        <v>90</v>
      </c>
      <c r="J17" s="22" t="s">
        <v>24</v>
      </c>
      <c r="K17" s="14" t="s">
        <v>25</v>
      </c>
      <c r="L17" s="6"/>
      <c r="M17" s="1"/>
      <c r="N17" s="1"/>
      <c r="O17" s="28">
        <f>(IF(AND(J17&gt;0,J17&lt;=I17),J17,I17)*(L17-M17+N17))</f>
        <v>0</v>
      </c>
      <c r="P17" s="11"/>
      <c r="Q17" s="1"/>
      <c r="R17" s="1"/>
    </row>
    <row r="18" spans="1:18" ht="225">
      <c r="A18">
        <v>13</v>
      </c>
      <c r="B18">
        <v>217</v>
      </c>
      <c r="C18">
        <v>2016</v>
      </c>
      <c r="D18">
        <v>2</v>
      </c>
      <c r="G18" s="14">
        <v>2</v>
      </c>
      <c r="H18" s="19" t="s">
        <v>26</v>
      </c>
      <c r="I18" s="22">
        <v>2</v>
      </c>
      <c r="J18" s="22" t="s">
        <v>24</v>
      </c>
      <c r="K18" s="14" t="s">
        <v>25</v>
      </c>
      <c r="L18" s="6"/>
      <c r="M18" s="1"/>
      <c r="N18" s="1"/>
      <c r="O18" s="28">
        <f>(IF(AND(J18&gt;0,J18&lt;=I18),J18,I18)*(L18-M18+N18))</f>
        <v>0</v>
      </c>
      <c r="P18" s="11"/>
      <c r="Q18" s="1"/>
      <c r="R18" s="1"/>
    </row>
    <row r="19" spans="1:18" ht="225">
      <c r="A19">
        <v>13</v>
      </c>
      <c r="B19">
        <v>217</v>
      </c>
      <c r="C19">
        <v>2016</v>
      </c>
      <c r="D19">
        <v>3</v>
      </c>
      <c r="G19" s="14">
        <v>3</v>
      </c>
      <c r="H19" s="19" t="s">
        <v>27</v>
      </c>
      <c r="I19" s="22">
        <v>2</v>
      </c>
      <c r="J19" s="22" t="s">
        <v>24</v>
      </c>
      <c r="K19" s="14" t="s">
        <v>25</v>
      </c>
      <c r="L19" s="6"/>
      <c r="M19" s="1"/>
      <c r="N19" s="1"/>
      <c r="O19" s="28">
        <f>(IF(AND(J19&gt;0,J19&lt;=I19),J19,I19)*(L19-M19+N19))</f>
        <v>0</v>
      </c>
      <c r="P19" s="11"/>
      <c r="Q19" s="1"/>
      <c r="R19" s="1"/>
    </row>
    <row r="20" spans="1:18" ht="225">
      <c r="A20">
        <v>13</v>
      </c>
      <c r="B20">
        <v>217</v>
      </c>
      <c r="C20">
        <v>2016</v>
      </c>
      <c r="D20">
        <v>4</v>
      </c>
      <c r="G20" s="14">
        <v>4</v>
      </c>
      <c r="H20" s="19" t="s">
        <v>28</v>
      </c>
      <c r="I20" s="22">
        <v>6</v>
      </c>
      <c r="J20" s="22" t="s">
        <v>24</v>
      </c>
      <c r="K20" s="14" t="s">
        <v>25</v>
      </c>
      <c r="L20" s="6"/>
      <c r="M20" s="1"/>
      <c r="N20" s="1"/>
      <c r="O20" s="28">
        <f>(IF(AND(J20&gt;0,J20&lt;=I20),J20,I20)*(L20-M20+N20))</f>
        <v>0</v>
      </c>
      <c r="P20" s="11"/>
      <c r="Q20" s="1"/>
      <c r="R20" s="1"/>
    </row>
    <row r="21" spans="1:18" ht="236.25">
      <c r="A21">
        <v>13</v>
      </c>
      <c r="B21">
        <v>217</v>
      </c>
      <c r="C21">
        <v>2016</v>
      </c>
      <c r="D21">
        <v>5</v>
      </c>
      <c r="G21" s="14">
        <v>5</v>
      </c>
      <c r="H21" s="19" t="s">
        <v>29</v>
      </c>
      <c r="I21" s="22">
        <v>30</v>
      </c>
      <c r="J21" s="22" t="s">
        <v>24</v>
      </c>
      <c r="K21" s="14" t="s">
        <v>25</v>
      </c>
      <c r="L21" s="6"/>
      <c r="M21" s="1"/>
      <c r="N21" s="1"/>
      <c r="O21" s="28">
        <f>(IF(AND(J21&gt;0,J21&lt;=I21),J21,I21)*(L21-M21+N21))</f>
        <v>0</v>
      </c>
      <c r="P21" s="11"/>
      <c r="Q21" s="1"/>
      <c r="R21" s="1"/>
    </row>
    <row r="22" spans="1:18" ht="258.75">
      <c r="A22">
        <v>13</v>
      </c>
      <c r="B22">
        <v>217</v>
      </c>
      <c r="C22">
        <v>2016</v>
      </c>
      <c r="D22">
        <v>6</v>
      </c>
      <c r="G22" s="14">
        <v>6</v>
      </c>
      <c r="H22" s="19" t="s">
        <v>30</v>
      </c>
      <c r="I22" s="22">
        <v>97</v>
      </c>
      <c r="J22" s="22" t="s">
        <v>24</v>
      </c>
      <c r="K22" s="14" t="s">
        <v>25</v>
      </c>
      <c r="L22" s="6"/>
      <c r="M22" s="1"/>
      <c r="N22" s="1"/>
      <c r="O22" s="28">
        <f>(IF(AND(J22&gt;0,J22&lt;=I22),J22,I22)*(L22-M22+N22))</f>
        <v>0</v>
      </c>
      <c r="P22" s="11"/>
      <c r="Q22" s="1"/>
      <c r="R22" s="1"/>
    </row>
    <row r="23" spans="1:18" ht="258.75">
      <c r="A23">
        <v>13</v>
      </c>
      <c r="B23">
        <v>217</v>
      </c>
      <c r="C23">
        <v>2016</v>
      </c>
      <c r="D23">
        <v>7</v>
      </c>
      <c r="G23" s="14">
        <v>7</v>
      </c>
      <c r="H23" s="19" t="s">
        <v>31</v>
      </c>
      <c r="I23" s="22">
        <v>82</v>
      </c>
      <c r="J23" s="22" t="s">
        <v>24</v>
      </c>
      <c r="K23" s="14" t="s">
        <v>25</v>
      </c>
      <c r="L23" s="6"/>
      <c r="M23" s="1"/>
      <c r="N23" s="1"/>
      <c r="O23" s="28">
        <f>(IF(AND(J23&gt;0,J23&lt;=I23),J23,I23)*(L23-M23+N23))</f>
        <v>0</v>
      </c>
      <c r="P23" s="11"/>
      <c r="Q23" s="1"/>
      <c r="R23" s="1"/>
    </row>
    <row r="24" spans="1:18" ht="326.25">
      <c r="A24">
        <v>13</v>
      </c>
      <c r="B24">
        <v>217</v>
      </c>
      <c r="C24">
        <v>2016</v>
      </c>
      <c r="D24">
        <v>8</v>
      </c>
      <c r="G24" s="14">
        <v>8</v>
      </c>
      <c r="H24" s="19" t="s">
        <v>32</v>
      </c>
      <c r="I24" s="22">
        <v>2</v>
      </c>
      <c r="J24" s="22" t="s">
        <v>24</v>
      </c>
      <c r="K24" s="14" t="s">
        <v>25</v>
      </c>
      <c r="L24" s="6"/>
      <c r="M24" s="1"/>
      <c r="N24" s="1"/>
      <c r="O24" s="28">
        <f>(IF(AND(J24&gt;0,J24&lt;=I24),J24,I24)*(L24-M24+N24))</f>
        <v>0</v>
      </c>
      <c r="P24" s="11"/>
      <c r="Q24" s="1"/>
      <c r="R24" s="1"/>
    </row>
    <row r="25" spans="1:18" ht="326.25">
      <c r="A25">
        <v>13</v>
      </c>
      <c r="B25">
        <v>217</v>
      </c>
      <c r="C25">
        <v>2016</v>
      </c>
      <c r="D25">
        <v>9</v>
      </c>
      <c r="G25" s="14">
        <v>9</v>
      </c>
      <c r="H25" s="19" t="s">
        <v>33</v>
      </c>
      <c r="I25" s="22">
        <v>2</v>
      </c>
      <c r="J25" s="22" t="s">
        <v>24</v>
      </c>
      <c r="K25" s="14" t="s">
        <v>25</v>
      </c>
      <c r="L25" s="6"/>
      <c r="M25" s="1"/>
      <c r="N25" s="1"/>
      <c r="O25" s="28">
        <f>(IF(AND(J25&gt;0,J25&lt;=I25),J25,I25)*(L25-M25+N25))</f>
        <v>0</v>
      </c>
      <c r="P25" s="11"/>
      <c r="Q25" s="1"/>
      <c r="R25" s="1"/>
    </row>
    <row r="26" spans="1:18" ht="371.25">
      <c r="A26">
        <v>13</v>
      </c>
      <c r="B26">
        <v>217</v>
      </c>
      <c r="C26">
        <v>2016</v>
      </c>
      <c r="D26">
        <v>10</v>
      </c>
      <c r="G26" s="14">
        <v>10</v>
      </c>
      <c r="H26" s="19" t="s">
        <v>34</v>
      </c>
      <c r="I26" s="22">
        <v>6</v>
      </c>
      <c r="J26" s="22" t="s">
        <v>24</v>
      </c>
      <c r="K26" s="14" t="s">
        <v>25</v>
      </c>
      <c r="L26" s="6"/>
      <c r="M26" s="1"/>
      <c r="N26" s="1"/>
      <c r="O26" s="28">
        <f>(IF(AND(J26&gt;0,J26&lt;=I26),J26,I26)*(L26-M26+N26))</f>
        <v>0</v>
      </c>
      <c r="P26" s="11"/>
      <c r="Q26" s="1"/>
      <c r="R26" s="1"/>
    </row>
    <row r="27" spans="1:18" ht="191.25">
      <c r="A27">
        <v>13</v>
      </c>
      <c r="B27">
        <v>217</v>
      </c>
      <c r="C27">
        <v>2016</v>
      </c>
      <c r="D27">
        <v>11</v>
      </c>
      <c r="G27" s="14">
        <v>11</v>
      </c>
      <c r="H27" s="19" t="s">
        <v>35</v>
      </c>
      <c r="I27" s="22">
        <v>97</v>
      </c>
      <c r="J27" s="22" t="s">
        <v>24</v>
      </c>
      <c r="K27" s="14" t="s">
        <v>25</v>
      </c>
      <c r="L27" s="6"/>
      <c r="M27" s="1"/>
      <c r="N27" s="1"/>
      <c r="O27" s="28">
        <f>(IF(AND(J27&gt;0,J27&lt;=I27),J27,I27)*(L27-M27+N27))</f>
        <v>0</v>
      </c>
      <c r="P27" s="11"/>
      <c r="Q27" s="1"/>
      <c r="R27" s="1"/>
    </row>
    <row r="28" spans="1:18" ht="213.75">
      <c r="A28">
        <v>13</v>
      </c>
      <c r="B28">
        <v>217</v>
      </c>
      <c r="C28">
        <v>2016</v>
      </c>
      <c r="D28">
        <v>12</v>
      </c>
      <c r="G28" s="14">
        <v>12</v>
      </c>
      <c r="H28" s="19" t="s">
        <v>23</v>
      </c>
      <c r="I28" s="22">
        <v>30</v>
      </c>
      <c r="J28" s="22" t="s">
        <v>24</v>
      </c>
      <c r="K28" s="14" t="s">
        <v>36</v>
      </c>
      <c r="L28" s="6"/>
      <c r="M28" s="1"/>
      <c r="N28" s="1"/>
      <c r="O28" s="28">
        <f>(IF(AND(J28&gt;0,J28&lt;=I28),J28,I28)*(L28-M28+N28))</f>
        <v>0</v>
      </c>
      <c r="P28" s="11"/>
      <c r="Q28" s="1"/>
      <c r="R28" s="1"/>
    </row>
    <row r="29" spans="1:18" ht="225">
      <c r="A29">
        <v>13</v>
      </c>
      <c r="B29">
        <v>217</v>
      </c>
      <c r="C29">
        <v>2016</v>
      </c>
      <c r="D29">
        <v>13</v>
      </c>
      <c r="G29" s="14">
        <v>13</v>
      </c>
      <c r="H29" s="19" t="s">
        <v>26</v>
      </c>
      <c r="I29" s="22">
        <v>2</v>
      </c>
      <c r="J29" s="22" t="s">
        <v>24</v>
      </c>
      <c r="K29" s="14" t="s">
        <v>36</v>
      </c>
      <c r="L29" s="6"/>
      <c r="M29" s="1"/>
      <c r="N29" s="1"/>
      <c r="O29" s="28">
        <f>(IF(AND(J29&gt;0,J29&lt;=I29),J29,I29)*(L29-M29+N29))</f>
        <v>0</v>
      </c>
      <c r="P29" s="11"/>
      <c r="Q29" s="1"/>
      <c r="R29" s="1"/>
    </row>
    <row r="30" spans="1:18" ht="225">
      <c r="A30">
        <v>13</v>
      </c>
      <c r="B30">
        <v>217</v>
      </c>
      <c r="C30">
        <v>2016</v>
      </c>
      <c r="D30">
        <v>14</v>
      </c>
      <c r="G30" s="14">
        <v>14</v>
      </c>
      <c r="H30" s="19" t="s">
        <v>27</v>
      </c>
      <c r="I30" s="22">
        <v>2</v>
      </c>
      <c r="J30" s="22" t="s">
        <v>24</v>
      </c>
      <c r="K30" s="14" t="s">
        <v>36</v>
      </c>
      <c r="L30" s="6"/>
      <c r="M30" s="1"/>
      <c r="N30" s="1"/>
      <c r="O30" s="28">
        <f>(IF(AND(J30&gt;0,J30&lt;=I30),J30,I30)*(L30-M30+N30))</f>
        <v>0</v>
      </c>
      <c r="P30" s="11"/>
      <c r="Q30" s="1"/>
      <c r="R30" s="1"/>
    </row>
    <row r="31" spans="1:18" ht="225">
      <c r="A31">
        <v>13</v>
      </c>
      <c r="B31">
        <v>217</v>
      </c>
      <c r="C31">
        <v>2016</v>
      </c>
      <c r="D31">
        <v>15</v>
      </c>
      <c r="G31" s="14">
        <v>15</v>
      </c>
      <c r="H31" s="19" t="s">
        <v>28</v>
      </c>
      <c r="I31" s="22">
        <v>6</v>
      </c>
      <c r="J31" s="22" t="s">
        <v>24</v>
      </c>
      <c r="K31" s="14" t="s">
        <v>36</v>
      </c>
      <c r="L31" s="6"/>
      <c r="M31" s="1"/>
      <c r="N31" s="1"/>
      <c r="O31" s="28">
        <f>(IF(AND(J31&gt;0,J31&lt;=I31),J31,I31)*(L31-M31+N31))</f>
        <v>0</v>
      </c>
      <c r="P31" s="11"/>
      <c r="Q31" s="1"/>
      <c r="R31" s="1"/>
    </row>
    <row r="32" spans="1:18" ht="409.5">
      <c r="A32">
        <v>13</v>
      </c>
      <c r="B32">
        <v>217</v>
      </c>
      <c r="C32">
        <v>2016</v>
      </c>
      <c r="D32">
        <v>16</v>
      </c>
      <c r="G32" s="14">
        <v>16</v>
      </c>
      <c r="H32" s="19" t="s">
        <v>37</v>
      </c>
      <c r="I32" s="22">
        <v>17</v>
      </c>
      <c r="J32" s="22" t="s">
        <v>24</v>
      </c>
      <c r="K32" s="14" t="s">
        <v>36</v>
      </c>
      <c r="L32" s="6"/>
      <c r="M32" s="1"/>
      <c r="N32" s="1"/>
      <c r="O32" s="28">
        <f>(IF(AND(J32&gt;0,J32&lt;=I32),J32,I32)*(L32-M32+N32))</f>
        <v>0</v>
      </c>
      <c r="P32" s="11"/>
      <c r="Q32" s="1"/>
      <c r="R32" s="1"/>
    </row>
    <row r="33" spans="1:18" ht="258.75">
      <c r="A33">
        <v>13</v>
      </c>
      <c r="B33">
        <v>217</v>
      </c>
      <c r="C33">
        <v>2016</v>
      </c>
      <c r="D33">
        <v>17</v>
      </c>
      <c r="G33" s="14">
        <v>17</v>
      </c>
      <c r="H33" s="19" t="s">
        <v>38</v>
      </c>
      <c r="I33" s="22">
        <v>7</v>
      </c>
      <c r="J33" s="22" t="s">
        <v>24</v>
      </c>
      <c r="K33" s="14" t="s">
        <v>36</v>
      </c>
      <c r="L33" s="6"/>
      <c r="M33" s="1"/>
      <c r="N33" s="1"/>
      <c r="O33" s="28">
        <f>(IF(AND(J33&gt;0,J33&lt;=I33),J33,I33)*(L33-M33+N33))</f>
        <v>0</v>
      </c>
      <c r="P33" s="11"/>
      <c r="Q33" s="1"/>
      <c r="R33" s="1"/>
    </row>
    <row r="34" spans="1:18" ht="258.75">
      <c r="A34">
        <v>13</v>
      </c>
      <c r="B34">
        <v>217</v>
      </c>
      <c r="C34">
        <v>2016</v>
      </c>
      <c r="D34">
        <v>18</v>
      </c>
      <c r="G34" s="14">
        <v>18</v>
      </c>
      <c r="H34" s="19" t="s">
        <v>39</v>
      </c>
      <c r="I34" s="22">
        <v>2</v>
      </c>
      <c r="J34" s="22" t="s">
        <v>24</v>
      </c>
      <c r="K34" s="14" t="s">
        <v>36</v>
      </c>
      <c r="L34" s="6"/>
      <c r="M34" s="1"/>
      <c r="N34" s="1"/>
      <c r="O34" s="28">
        <f>(IF(AND(J34&gt;0,J34&lt;=I34),J34,I34)*(L34-M34+N34))</f>
        <v>0</v>
      </c>
      <c r="P34" s="11"/>
      <c r="Q34" s="1"/>
      <c r="R34" s="1"/>
    </row>
    <row r="35" spans="1:18" ht="258.75">
      <c r="A35">
        <v>13</v>
      </c>
      <c r="B35">
        <v>217</v>
      </c>
      <c r="C35">
        <v>2016</v>
      </c>
      <c r="D35">
        <v>19</v>
      </c>
      <c r="G35" s="14">
        <v>19</v>
      </c>
      <c r="H35" s="19" t="s">
        <v>40</v>
      </c>
      <c r="I35" s="22">
        <v>9</v>
      </c>
      <c r="J35" s="22" t="s">
        <v>24</v>
      </c>
      <c r="K35" s="14" t="s">
        <v>36</v>
      </c>
      <c r="L35" s="6"/>
      <c r="M35" s="1"/>
      <c r="N35" s="1"/>
      <c r="O35" s="28">
        <f>(IF(AND(J35&gt;0,J35&lt;=I35),J35,I35)*(L35-M35+N35))</f>
        <v>0</v>
      </c>
      <c r="P35" s="11"/>
      <c r="Q35" s="1"/>
      <c r="R35" s="1"/>
    </row>
    <row r="36" spans="1:18" ht="258.75">
      <c r="A36">
        <v>13</v>
      </c>
      <c r="B36">
        <v>217</v>
      </c>
      <c r="C36">
        <v>2016</v>
      </c>
      <c r="D36">
        <v>20</v>
      </c>
      <c r="G36" s="14">
        <v>20</v>
      </c>
      <c r="H36" s="19" t="s">
        <v>41</v>
      </c>
      <c r="I36" s="22">
        <v>2</v>
      </c>
      <c r="J36" s="22" t="s">
        <v>24</v>
      </c>
      <c r="K36" s="14" t="s">
        <v>36</v>
      </c>
      <c r="L36" s="6"/>
      <c r="M36" s="1"/>
      <c r="N36" s="1"/>
      <c r="O36" s="28">
        <f>(IF(AND(J36&gt;0,J36&lt;=I36),J36,I36)*(L36-M36+N36))</f>
        <v>0</v>
      </c>
      <c r="P36" s="11"/>
      <c r="Q36" s="1"/>
      <c r="R36" s="1"/>
    </row>
    <row r="37" spans="1:18" ht="258.75">
      <c r="A37">
        <v>13</v>
      </c>
      <c r="B37">
        <v>217</v>
      </c>
      <c r="C37">
        <v>2016</v>
      </c>
      <c r="D37">
        <v>21</v>
      </c>
      <c r="G37" s="14">
        <v>21</v>
      </c>
      <c r="H37" s="19" t="s">
        <v>42</v>
      </c>
      <c r="I37" s="22">
        <v>1</v>
      </c>
      <c r="J37" s="22" t="s">
        <v>24</v>
      </c>
      <c r="K37" s="14" t="s">
        <v>36</v>
      </c>
      <c r="L37" s="6"/>
      <c r="M37" s="1"/>
      <c r="N37" s="1"/>
      <c r="O37" s="28">
        <f>(IF(AND(J37&gt;0,J37&lt;=I37),J37,I37)*(L37-M37+N37))</f>
        <v>0</v>
      </c>
      <c r="P37" s="11"/>
      <c r="Q37" s="1"/>
      <c r="R37" s="1"/>
    </row>
    <row r="38" spans="1:18" ht="236.25">
      <c r="A38">
        <v>13</v>
      </c>
      <c r="B38">
        <v>217</v>
      </c>
      <c r="C38">
        <v>2016</v>
      </c>
      <c r="D38">
        <v>22</v>
      </c>
      <c r="G38" s="14">
        <v>22</v>
      </c>
      <c r="H38" s="19" t="s">
        <v>29</v>
      </c>
      <c r="I38" s="22">
        <v>10</v>
      </c>
      <c r="J38" s="22" t="s">
        <v>24</v>
      </c>
      <c r="K38" s="14" t="s">
        <v>36</v>
      </c>
      <c r="L38" s="6"/>
      <c r="M38" s="1"/>
      <c r="N38" s="1"/>
      <c r="O38" s="28">
        <f>(IF(AND(J38&gt;0,J38&lt;=I38),J38,I38)*(L38-M38+N38))</f>
        <v>0</v>
      </c>
      <c r="P38" s="11"/>
      <c r="Q38" s="1"/>
      <c r="R38" s="1"/>
    </row>
    <row r="39" spans="1:18" ht="258.75">
      <c r="A39">
        <v>13</v>
      </c>
      <c r="B39">
        <v>217</v>
      </c>
      <c r="C39">
        <v>2016</v>
      </c>
      <c r="D39">
        <v>23</v>
      </c>
      <c r="G39" s="14">
        <v>23</v>
      </c>
      <c r="H39" s="19" t="s">
        <v>30</v>
      </c>
      <c r="I39" s="22">
        <v>33</v>
      </c>
      <c r="J39" s="22" t="s">
        <v>24</v>
      </c>
      <c r="K39" s="14" t="s">
        <v>36</v>
      </c>
      <c r="L39" s="6"/>
      <c r="M39" s="1"/>
      <c r="N39" s="1"/>
      <c r="O39" s="28">
        <f>(IF(AND(J39&gt;0,J39&lt;=I39),J39,I39)*(L39-M39+N39))</f>
        <v>0</v>
      </c>
      <c r="P39" s="11"/>
      <c r="Q39" s="1"/>
      <c r="R39" s="1"/>
    </row>
    <row r="40" spans="1:18" ht="258.75">
      <c r="A40">
        <v>13</v>
      </c>
      <c r="B40">
        <v>217</v>
      </c>
      <c r="C40">
        <v>2016</v>
      </c>
      <c r="D40">
        <v>24</v>
      </c>
      <c r="G40" s="14">
        <v>24</v>
      </c>
      <c r="H40" s="19" t="s">
        <v>31</v>
      </c>
      <c r="I40" s="22">
        <v>28</v>
      </c>
      <c r="J40" s="22" t="s">
        <v>24</v>
      </c>
      <c r="K40" s="14" t="s">
        <v>36</v>
      </c>
      <c r="L40" s="6"/>
      <c r="M40" s="1"/>
      <c r="N40" s="1"/>
      <c r="O40" s="28">
        <f>(IF(AND(J40&gt;0,J40&lt;=I40),J40,I40)*(L40-M40+N40))</f>
        <v>0</v>
      </c>
      <c r="P40" s="11"/>
      <c r="Q40" s="1"/>
      <c r="R40" s="1"/>
    </row>
    <row r="41" spans="1:18" ht="326.25">
      <c r="A41">
        <v>13</v>
      </c>
      <c r="B41">
        <v>217</v>
      </c>
      <c r="C41">
        <v>2016</v>
      </c>
      <c r="D41">
        <v>25</v>
      </c>
      <c r="G41" s="14">
        <v>25</v>
      </c>
      <c r="H41" s="19" t="s">
        <v>32</v>
      </c>
      <c r="I41" s="22">
        <v>2</v>
      </c>
      <c r="J41" s="22" t="s">
        <v>24</v>
      </c>
      <c r="K41" s="14" t="s">
        <v>36</v>
      </c>
      <c r="L41" s="6"/>
      <c r="M41" s="1"/>
      <c r="N41" s="1"/>
      <c r="O41" s="28">
        <f>(IF(AND(J41&gt;0,J41&lt;=I41),J41,I41)*(L41-M41+N41))</f>
        <v>0</v>
      </c>
      <c r="P41" s="11"/>
      <c r="Q41" s="1"/>
      <c r="R41" s="1"/>
    </row>
    <row r="42" spans="1:18" ht="326.25">
      <c r="A42">
        <v>13</v>
      </c>
      <c r="B42">
        <v>217</v>
      </c>
      <c r="C42">
        <v>2016</v>
      </c>
      <c r="D42">
        <v>26</v>
      </c>
      <c r="G42" s="14">
        <v>26</v>
      </c>
      <c r="H42" s="19" t="s">
        <v>33</v>
      </c>
      <c r="I42" s="22">
        <v>2</v>
      </c>
      <c r="J42" s="22" t="s">
        <v>24</v>
      </c>
      <c r="K42" s="14" t="s">
        <v>36</v>
      </c>
      <c r="L42" s="6"/>
      <c r="M42" s="1"/>
      <c r="N42" s="1"/>
      <c r="O42" s="28">
        <f>(IF(AND(J42&gt;0,J42&lt;=I42),J42,I42)*(L42-M42+N42))</f>
        <v>0</v>
      </c>
      <c r="P42" s="11"/>
      <c r="Q42" s="1"/>
      <c r="R42" s="1"/>
    </row>
    <row r="43" spans="1:18" ht="371.25">
      <c r="A43">
        <v>13</v>
      </c>
      <c r="B43">
        <v>217</v>
      </c>
      <c r="C43">
        <v>2016</v>
      </c>
      <c r="D43">
        <v>27</v>
      </c>
      <c r="G43" s="14">
        <v>27</v>
      </c>
      <c r="H43" s="19" t="s">
        <v>34</v>
      </c>
      <c r="I43" s="22">
        <v>6</v>
      </c>
      <c r="J43" s="22" t="s">
        <v>24</v>
      </c>
      <c r="K43" s="14" t="s">
        <v>36</v>
      </c>
      <c r="L43" s="6"/>
      <c r="M43" s="1"/>
      <c r="N43" s="1"/>
      <c r="O43" s="28">
        <f>(IF(AND(J43&gt;0,J43&lt;=I43),J43,I43)*(L43-M43+N43))</f>
        <v>0</v>
      </c>
      <c r="P43" s="11"/>
      <c r="Q43" s="1"/>
      <c r="R43" s="1"/>
    </row>
    <row r="44" spans="1:18" ht="191.25">
      <c r="A44">
        <v>13</v>
      </c>
      <c r="B44">
        <v>217</v>
      </c>
      <c r="C44">
        <v>2016</v>
      </c>
      <c r="D44">
        <v>28</v>
      </c>
      <c r="G44" s="14">
        <v>28</v>
      </c>
      <c r="H44" s="19" t="s">
        <v>35</v>
      </c>
      <c r="I44" s="22">
        <v>33</v>
      </c>
      <c r="J44" s="22" t="s">
        <v>24</v>
      </c>
      <c r="K44" s="14" t="s">
        <v>36</v>
      </c>
      <c r="L44" s="6"/>
      <c r="M44" s="1"/>
      <c r="N44" s="1"/>
      <c r="O44" s="28">
        <f>(IF(AND(J44&gt;0,J44&lt;=I44),J44,I44)*(L44-M44+N44))</f>
        <v>0</v>
      </c>
      <c r="P44" s="11"/>
      <c r="Q44" s="1"/>
      <c r="R44" s="1"/>
    </row>
    <row r="45" spans="7:18" ht="15">
      <c r="G45" s="14"/>
      <c r="H45" s="19"/>
      <c r="I45" s="22"/>
      <c r="J45" s="22"/>
      <c r="K45" s="14"/>
      <c r="L45" s="6"/>
      <c r="M45" s="1"/>
      <c r="N45" s="1"/>
      <c r="O45" s="8"/>
      <c r="P45" s="11"/>
      <c r="Q45" s="1"/>
      <c r="R45" s="1"/>
    </row>
    <row r="46" spans="8:15" ht="15">
      <c r="H46" s="33"/>
      <c r="L46" s="30" t="s">
        <v>43</v>
      </c>
      <c r="N46" s="31"/>
      <c r="O46" s="32">
        <f>SUM(O10:O44)</f>
        <v>0</v>
      </c>
    </row>
    <row r="47" ht="15.75" thickBot="1">
      <c r="H47" s="33"/>
    </row>
    <row r="48" spans="8:16" ht="15">
      <c r="H48" s="33"/>
      <c r="N48" s="38"/>
      <c r="O48" s="41"/>
      <c r="P48" s="42" t="s">
        <v>48</v>
      </c>
    </row>
    <row r="49" spans="8:16" ht="15">
      <c r="H49" s="33" t="s">
        <v>44</v>
      </c>
      <c r="I49" s="36"/>
      <c r="N49" s="38"/>
      <c r="O49" s="40"/>
      <c r="P49" s="39"/>
    </row>
    <row r="50" spans="8:16" ht="15">
      <c r="H50" s="33" t="s">
        <v>45</v>
      </c>
      <c r="I50" s="36"/>
      <c r="N50" s="38"/>
      <c r="O50" s="40"/>
      <c r="P50" s="39"/>
    </row>
    <row r="51" spans="8:16" ht="15">
      <c r="H51" s="33" t="s">
        <v>46</v>
      </c>
      <c r="I51" s="3"/>
      <c r="N51" s="38"/>
      <c r="O51" s="40"/>
      <c r="P51" s="39"/>
    </row>
    <row r="52" spans="8:16" ht="15">
      <c r="H52" s="33" t="s">
        <v>47</v>
      </c>
      <c r="I52" s="36"/>
      <c r="N52" s="38"/>
      <c r="O52" s="40"/>
      <c r="P52" s="39"/>
    </row>
    <row r="53" spans="8:16" ht="15">
      <c r="H53" s="33"/>
      <c r="I53" s="37"/>
      <c r="N53" s="38"/>
      <c r="O53" s="40"/>
      <c r="P53" s="39"/>
    </row>
    <row r="54" spans="8:16" ht="15">
      <c r="H54" s="33"/>
      <c r="I54" s="3"/>
      <c r="N54" s="38"/>
      <c r="O54" s="40"/>
      <c r="P54" s="39"/>
    </row>
    <row r="55" spans="8:16" ht="15">
      <c r="H55" s="33"/>
      <c r="I55" s="3"/>
      <c r="N55" s="38"/>
      <c r="O55" s="40"/>
      <c r="P55" s="39"/>
    </row>
    <row r="56" spans="14:16" ht="15">
      <c r="N56" s="38"/>
      <c r="O56" s="40"/>
      <c r="P56" s="39"/>
    </row>
    <row r="57" spans="14:16" ht="15.75" thickBot="1">
      <c r="N57" s="38"/>
      <c r="O57" s="43"/>
      <c r="P57" s="44" t="s">
        <v>49</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Ester de Lima Eugênio</dc:creator>
  <cp:keywords/>
  <dc:description/>
  <cp:lastModifiedBy>Ester de Lima Eugênio</cp:lastModifiedBy>
  <dcterms:created xsi:type="dcterms:W3CDTF">2016-12-07T12:29:01Z</dcterms:created>
  <dcterms:modified xsi:type="dcterms:W3CDTF">2016-12-07T12:29:02Z</dcterms:modified>
  <cp:category/>
  <cp:version/>
  <cp:contentType/>
  <cp:contentStatus/>
</cp:coreProperties>
</file>