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36" windowWidth="9540" windowHeight="9264" activeTab="0"/>
  </bookViews>
  <sheets>
    <sheet name="Plan1" sheetId="1" r:id="rId1"/>
  </sheets>
  <definedNames/>
  <calcPr fullCalcOnLoad="1"/>
</workbook>
</file>

<file path=xl/sharedStrings.xml><?xml version="1.0" encoding="utf-8"?>
<sst xmlns="http://schemas.openxmlformats.org/spreadsheetml/2006/main" count="539" uniqueCount="292">
  <si>
    <t>PREFEITURA MUNICIPAL DE ITAPETININGA
CNPJ: 46.634.291/0001-70</t>
  </si>
  <si>
    <t>DIGITAÇÃO ELETRÔNICA DA PROPOSTA</t>
  </si>
  <si>
    <t>PREGÃO PRESENCIAL</t>
  </si>
  <si>
    <t>SEQUENCIA: 215</t>
  </si>
  <si>
    <t>Data Abertura: 19/12/2016 Hrs: 09:00</t>
  </si>
  <si>
    <t>Local Entrega: ALMOXARIFADO DA SAÚDE, AV. JOSÉ DE ALMEIDA CARVALHO, 2210 - VILA PROGRESSO</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</si>
  <si>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</si>
  <si>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</si>
  <si>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</si>
  <si>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</si>
  <si>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</si>
  <si>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</si>
  <si>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</si>
  <si>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</si>
  <si>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</si>
  <si>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</si>
  <si>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</si>
  <si>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</si>
  <si>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</si>
  <si>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</si>
  <si>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</si>
  <si>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ABAIXADOR DE LINGUA - ABAIXADOR DE LINGUA EM MADEIRA LISA, TIPOS ESPATULA, COM ATREMIDADES ARREDONDADAS, SEM REBARBAS, DESCARTABEL, PACOTE COM 100 UNIDADES CONTENDO NA EMBALAGEM: REGISTRO DA ANVISA, NUMERAÇÃO LOTE, DATA DA FABRICAÇÃO E ESTERILIZAÇÃO, PERIODO DE VALIDADE/VENCIMENTO, DESCRIÇÃO PROCESSO USADO PARA ESTERILIZAÇÃO</t>
  </si>
  <si>
    <t>PC</t>
  </si>
  <si>
    <t>ALMOTOLIA EM PLASTICO COR TRANSPARENTE - ALMOTOLIA EM PLASTICO TRANSPARENTE PARA ACONDICIONAR SOLUÇÃO , CAPACIDADE DE 125 ML BICO RETO, TAMPA DE ROSCA PARA VEDAÇÃO, PROTETORA DA PONTEIRA COM ENCAIXE ANTI VAZAMENTO CONTENDO NA EMBALAGEM: REGISTRO DA ANVISA, NUMERAÇÃO LOTE, DATA DA FABRICAÇÃO E ESTERILIZAÇÃO, PERIODO DE VALIDADE/VENCIMENTO</t>
  </si>
  <si>
    <t>AVENTAL DESCARTAVEL MANGA LONGA - AVENTAL DESCARTAVEL EM FALSO TECIDO, DESCARTAVEL, ERGONOMICO, RESISTENTE, IMPERMEAVEL A FLUIDOS CORPOREOS E A LIQUIDOS, COR BRANCA, COM ABERTURA PARA AS COSTAS, FECHAMENTO NA ALTURA DO PESCOÇO COM TIRAS E NA ALTURA DA  CINTURA , MANGAS LONGAS, 100% POLIPROPILENO, GRAMADURA 50G/M2. PACOTE COM 10 UNIDADES, EMBALAGEM: REGISTRO DA ANVISA, NUMERAÇÃO LOTE, DATA DA FABRICAÇÃO E ESTERILIZAÇÃO, PERIODO DE VALIDADE/VENCIMENTO</t>
  </si>
  <si>
    <t>UN</t>
  </si>
  <si>
    <t>COLETOR DE MATERIAL PERFURO CORTANTE 7 LTS - KIT COM 10 UNIDADES - COLETOR DE MATERIAL PERFURO CORTANTE 7 LITROS, EM CAIXA DE PAPELÃO IMPERMEÁVEL, COM CINTA DE PAPELÃO RÍGIDO E RESISTENTE PARA O REFORÇO INTERNO, BANDEJA COLETORA DE LÍQUIDOS, SACO PLÁSTICO PARA REVESTIMENTO, CAPACIDADE DE 07 LITROS, EMBALAGEM COM DADOS DE IDENTIFICAÇÃO E PROCEDÊNCIA SEGUINDO AS NORMAS DA ABNT.</t>
  </si>
  <si>
    <t>DISPOSITIVO PARA INFUSAO INTRAVENOSO CALIBRE 23 G - DISPOSITIVO PARA INFUNSÃO VENOSA, AGULHA Nº 23 SILICONIZADA, BISEL TRIFACETADO, COM PROTETOR, ALETA DE FIXAÇÃO COLORIDA QUE IDENTIFIQUE O TAMANHO DO PRODUTO EM VINIL ATOXICO E NÃO PROVOCA REAÇÕES ALERGICAS, TUBO EM VINI TRANSPARENTE, ATOXICO E FLEXIVEL, CONECTOR UNIVERSAL TIPO LUER LOCK, CONTENDO NA EMBALAGEM: REGISTRO DA ANVISA, NUMERAÇÃO LOTE, DATA DA FABRICAÇÃO E ESTERILIZAÇÃO, PERIODO DE VALIDADE/VENCIMENTO, DESCRIÇÃO PROCESSO USADO PARA ESTERILIZAÇÃO</t>
  </si>
  <si>
    <t>TERMOMETRO CLINICO DIGITAL - TERMOMETRO DIGITAL DE 35º A 42º, DE FACIL LEITURA, EMBALADO EM CAIXAS INDIVIDUAIS CONFORME NORMAS ANVISA</t>
  </si>
  <si>
    <t>DISPOSITIVO PARA INFUSAO INTRAVENOSA CALIBRE 21 G - DISPOSITIVO PARA INFUNSÃO VENOSA, AGULHA Nº 21 SILICONIZADA, BISEL TRIFACETADO, COM PROTETOR, ALETA DE FIXAÇÃO COLORIDA QUE IDENTIFIQUE O TAMANHO DO PRODUTO EM VINIL ATOXICO E NÃO PROVOCA REAÇÕES ALERGICAS, TUBO EM VINI TRANSPARENTE, ATOXICO E FLEXIVEL, CONECTOR UNIVERSAL TIPO LUER LOCK, CONTENDO NA EMBALAGEM: REGISTRO DA ANVISA, NUMERAÇÃO LOTE, DATA DA FABRICAÇÃO E ESTERILIZAÇÃO, PERIODO DE VALIDADE/VENCIMENTO, DESCRIÇÃO PROCESSO USADO PARA ESTERILIZAÇÃO</t>
  </si>
  <si>
    <t>EQUIPO MACROGOTAS COM INJETOR LATERAL - EQUIPO MACROGOTAS PARA ADMINISTRAÇÃO DE SOLUÇÕES PARENTERAIS, EM POLICLORETO DE POLIVINILA (PVC), ATOXICO, TUBO/EXTENSÃO TRANSPARENTE COM MINIMO 1,20 M, CONSTITUIDO DE PONTA PERFURANTE, COM CAMARA GOTEJADORA FLEXIVEL, TRANSPARENTE COM FILTRO DE 15 MICRA, PINÇA ROLETE ERGOMETRICA DE ALTRA PRECISÃO, COM INJETOR LATERAL, ENTRADA DE AR ATRAVES DE FILTRO BACTERIOLOGICA 0,20 MICRA E FILTRO DE PEQUENAS PARTICULAS, PORÇÃO DIXTAL LUER LOCK, CONTENDO NA EMBALAGEM: REGISTRO DA ANVISA, NUMERAÇÃO LOTE, DATA DA FABRICAÇÃO E ESTERILIZAÇÃO, PERIODO DE VALIDADE/VENCIMENTO</t>
  </si>
  <si>
    <t>GEL PARA E.C.G - GEL PARA E.C.G. - FRASCO CONTENDO 1000 ML INODORO, PH NEUTRO, ELETRICAMENTE CONDUTIVO, ISENTO DE GORDURA, SAL, NaCL, FORMA DE APRESENTAÇÃO EM EMBALAGEM COM UM LITRO, EM FRASCO APROPRIADO COM DADOS DE IDENTIFICAÇÃO, VALIDADE E REGISTRO NO MS.</t>
  </si>
  <si>
    <t>LAMINA DE BISTURI Nº 21  - LAMINA BISTURI Nº 21, EXTREMAMENTE AFIADAS, CONFECCIONADA EM AÇO INOX INVOLUCRO EM ALUNIMIO, CONTENDO NA EMBALAGEM: REGISTRO DA ANVISA, NUMERAÇÃO LOTE, DATA DA FABRICAÇÃO E ESTERILIZAÇÃO, PERIODO DE VALIDADE/VENCIMENTO</t>
  </si>
  <si>
    <t>DISPOSITIVO PARA INFUSAO INTRAVENOSA CALIBRE 27 G - DISPOSITIVO PARA INFUNSÃO VENOSA, AGULHA Nº 27 SILICONIZADA, BISEL TRIFACETADO, COM PROTETOR, ALETA DE FIXAÇÃO COLORIDA QUE IDENTIFIQUE O TAMANHO DO PRODUTO EM VINIL ATOXICO E NÃO PROVOCA REAÇÕES ALERGICAS, TUBO EM VINI TRANSPARENTE, ATOXICO E FLEXIVEL, CONECTOR UNIVERSAL TIPO LUER LOCK, CONTENDO NA EMBALAGEM: REGISTRO DA ANVISA, NUMERAÇÃO LOTE, DATA DA FABRICAÇÃO E ESTERILIZAÇÃO, PERIODO DE VALIDADE/VENCIMENTO, DESCRIÇÃO PROCESSO USADO PARA ESTERILIZAÇÃO</t>
  </si>
  <si>
    <t>BOLSA COLETORA DE URINA SISTEMA FECHADO - BOLSA COLETORA SISTEMA FECHADO, CAPACIDADE DE 2000 ML, BOLSA CONFECCIONADA EM POLICLORETO DE POLIVINILA (PVC), TAMPA PROTETORA DO CONECTOR EM POLIETILENO, CONECTOR UNIVERSA, TUBO EXTENSO EM POLICLORETO DE POLIVINILA (PVC), CLAMP CORTA FLUXO, SUPORTE DE FIXAÇÃO TIPO CABIDE, VALVULA ANTI REFLUXO, FILTRO HIDROFOBO, VALVULA DE DRENAGEM, CONTENDO NA BOLSA ESCAL NUMERICA GRADUAL VISIVEL, CONTENDO NA EMBALAGEM: REGISTRO DA ANVISA, NUMERAÇÃO LOTE, DATA DA FABRICAÇÃO E ESTERILIZAÇÃO, PERIODO DE VALIDADE/VENCIMENTO</t>
  </si>
  <si>
    <t>ALMOTOLIA EM PLASTICO COR ESCURA - ALMOTOLIA EM PLÁSTICO NA COR MARROM PARA ACONDICIONAR SOLUÇÃO, CAPACIDADE DE 125 ML, BICO RETO, TAMPA DE ROSCA PARA VEDAÇÃO, PROTETORA DE PONTEIRA COM ENCAIXE ANTI VAZAMENTO, CONTENDO NA EMBALAGEM: REGISTRO DA ANVISA, NUMERO DE LOTE, DATA DA FABRICAÇÃO E PERÍODO DE VALIDADE/VENCIMENTO</t>
  </si>
  <si>
    <t xml:space="preserve">CANETA PARA ECG - CANETA PARA USO EM APARELHO DE ELETROCARDIOGRAMA, ROLLING BALL EXTRAFINA </t>
  </si>
  <si>
    <t>CATETER INTRAVENOSO PERIFERICO Nº 24 - CATETER INTRAVENOSO PERIFERICO COM DISPOSITIVO DE SEGURANÇA, AGULHA Nº 24, COMPRIMENTO CATETER DE 32 MM A 50 MM, MADRIL EM AÇO INOX SILICONISADO, BISEL TRIFACETADA, COM EXTREMIDADE LISA, CONICA E ATRAUMATICA, CAMARA DE REFLUXO COM VISIALIZAÇÃO SANGUINEO  E COM DISPOSITIVO DE PROTEÇÃO, CONFECCIONADO EM POLIURETANO, COM PONTA RESISTENTE SE RASGAR, ENRUGAR E LIBERAR RESIDUOS, FLEXIVEL, VISUALIZAÇÃO DA PROGRESSÃO, CONEXÃO COM EXTENSORES E SEGINGAS, RADIOPACO, CONTENDO NA BOLSA ESCALA NUMERICA GRADUAL VISIVEL, CONTENDO NA EMBALAGEM: REGISTRO DA ANVISA, NUMERAÇÃO LOTE, DATA DA FABRICAÇÃO E ESTERILIZAÇÃO, PERIODO DE VALIDADE/VENCIMENTO</t>
  </si>
  <si>
    <t>CATETER INTRAVENOSO PERIFERICO Nº 22 - CATETER INTRAVENOSO PERIFERICO COM DISPOSITIVO DE SEGURANÇA, AGULHA Nº 22, COMPRIMENTO CATETER DE 32 MM A 50 MM, MADRIL EM AÇO INOX SILICONISADO, BISEL TRIFACETADA, COM EXTREMIDADE LISA, CONICA E ATRAUMATICA, CAMARA DE REFLUXO COM VISIALIZAÇÃO SANGUINEO  E COM DISPOSITIVO DE PROTEÇÃO, CONFECCIONADO EM POLIURETANO, COM PONTA RESISTENTE SE RASGAR, ENRUGAR E LIBERAR RESIDUOS, FLEXIVEL, VISUALIZAÇÃO DA PROGRESSÃO, CONEXÃO COM EXTENSORES E SEGINGAS, RADIOPACO, CONTENDO NA BOLSA ESCALA NUMERICA GRADUAL VISIVEL, CONTENDO NA EMBALAGEM: REGISTRO DA ANVISA, NUMERAÇÃO LOTE, DATA DA FABRICAÇÃO E ESTERILIZAÇÃO, PERIODO DE VALIDADE/VENCIMENTO</t>
  </si>
  <si>
    <t>CATETER INTRAVENOSO PERIFERICO Nº 20 - CATETER INTRAVENOSO PERIFERICO COM DISPOSITIVO DE SEGURANÇA, AGULHA Nº 20, COMPRIMENTO CATETER DE 32 MM A 50 MM, MADRIL EM AÇO INOX SILICONISADO, BISEL TRIFACETADA, COM EXTREMIDADE LISA, CONICA E ATRAUMATICA, CAMARA DE REFLUXO COM VISIALIZAÇÃO SANGUINEO  E COM DISPOSITIVO DE PROTEÇÃO, CONFECCIONADO EM POLIURETANO, COM PONTA RESISTENTE SE RASGAR, ENRUGAR E LIBERAR RESIDUOS, FLEXIVEL, VISUALIZAÇÃO DA PROGRESSÃO, CONEXÃO COM EXTENSORES E SEGINGAS, RADIOPACO, CONTENDO NA BOLSA ESCALA NUMERICA GRADUAL VISIVEL, CONTENDO NA EMBALAGEM: REGISTRO DA ANVISA, NUMERAÇÃO LOTE, DATA DA FABRICAÇÃO E ESTERILIZAÇÃO, PERIODO DE VALIDADE/VENCIMENTO</t>
  </si>
  <si>
    <t>CATETER INTRAVENOSO PERIFERICO Nº 18 - CATETER INTRAVENOSO PERIFERICO COM DISPOSITIVO DE SEGURANÇA, AGULHA Nº 18, COMPRIMENTO CATETER DE 32 MM A 50 MM, MADRIL EM AÇO INOX SILICONISADO, BISEL TRIFACETADA, COM EXTREMIDADE LISA, CONICA E ATRAUMATICA, CAMARA DE REFLUXO COM VISIALIZAÇÃO SANGUINEO  E COM DISPOSITIVO DE PROTEÇÃO, CONFECCIONADO EM POLIURETANO, COM PONTA RESISTENTE SE RASGAR, ENRUGAR E LIBERAR RESIDUOS, FLEXIVEL, VISUALIZAÇÃO DA PROGRESSÃO, CONEXÃO COM EXTENSORES E SEGINGAS, RADIOPACO, CONTENDO NA BOLSA ESCALA NUMERICA GRADUAL VISIVEL, CONTENDO NA EMBALAGEM: REGISTRO DA ANVISA, NUMERAÇÃO LOTE, DATA DA FABRICAÇÃO E ESTERILIZAÇÃO, PERIODO DE VALIDADE/VENCIMENTO</t>
  </si>
  <si>
    <t>CATETER INTRAVENOSO PERIFERICO Nº 16 - CATETER INTRAVENOSO PERIFERICO COM DISPOSITIVO DE SEGURANÇA, AGULHA Nº 16, COMPRIMENTO CATETER DE 32 MM A 50 MM, MADRIL EM AÇO INOX SILICONISADO, BISEL TRIFACETADA, COM EXTREMIDADE LISA, CONICA E ATRAUMATICA, CAMARA DE REFLUXO COM VISIALIZAÇÃO SANGUINEO  E COM DISPOSITIVO DE PROTEÇÃO, CONFECCIONADO EM POLIURETANO, COM PONTA RESISTENTE SE RASGAR, ENRUGAR E LIBERAR RESIDUOS, FLEXIVEL, VISUALIZAÇÃO DA PROGRESSÃO, CONEXÃO COM EXTENSORES E SEGINGAS, RADIOPACO, CONTENDO NA BOLSA ESCALA NUMERICA GRADUAL VISIVEL, CONTENDO NA EMBALAGEM: REGISTRO DA ANVISA, NUMERAÇÃO LOTE, DATA DA FABRICAÇÃO E ESTERILIZAÇÃO, PERIODO DE VALIDADE/VENCIMENTO</t>
  </si>
  <si>
    <t>CATETER INTRAVENOSO PERIFERICO Nº 14 - CATETER INTRAVENOSO PERIFERICO COM DISPOSITIVO DE SEGURANÇA, AGULHA Nº 14, COMPRIMENTO CATETER DE 32 MM A 50 MM, MADRIL EM AÇO INOX SILICONISADO, BISEL TRIFACETADA, COM EXTREMIDADE LISA, CONICA E ATRAUMATICA, CAMARA DE REFLUXO COM VISIALIZAÇÃO SANGUINEO  E COM DISPOSITIVO DE PROTEÇÃO, CONFECCIONADO EM POLIURETANO, COM PONTA RESISTENTE SE RASGAR, ENRUGAR E LIBERAR RESIDUOS, FLEXIVEL, VISUALIZAÇÃO DA PROGRESSÃO, CONEXÃO COM EXTENSORES E SEGINGAS, RADIOPACO, CONTENDO NA BOLSA ESCALA NUMERICA GRADUAL VISIVEL, CONTENDO NA EMBALAGEM: REGISTRO DA ANVISA, NUMERAÇÃO LOTE, DATA DA FABRICAÇÃO E ESTERILIZAÇÃO, PERIODO DE VALIDADE/VENCIMENTO</t>
  </si>
  <si>
    <t>ENVELOPE PARA ESTERILIZAÇAO 10CM X 100M - BOBINA TERMOSELANTE DE GRAU CIRURGICO PARA ESTERILIZAÇÃO 100MM X 100.000 MM (10 CM X 100M), CONFECCIONADO EM POLPA DE CELULOSE QUIMICAMENTE BRANQUEADA, ISENTA DE FUROS, RUGAS,  MANCHAS, ODORES, NÃO SOLTE FIBRAS DURANTE O PROCESSO DE ESTERILIZAÇÃO, GRAMATURA DE 60G/M2 A 70G/M2, POROSIDADE CONTROLADA, SEGUIR ABNT NBR 14990-9, COM INDICADOR  QUIMICO PARA ESTERILIZAÇÃO, POSSUIR LAUDO QUE COMPROVE EFICIENCIA DE FILTRAÇÃO  BACTERIANA ACIMA DE 95% (BFE), APRESENTAR CERTIFICADO DE BOAS PRATICAS DE FABRICAÇÃO  CONFORME RDC 95, CONTENDO NA EMBALAGEM: REGISTRO DA ANVISA, NUMERAÇÃO LOTE, DATA DA FABRICAÇÃO E ESTERILIZAÇÃO, PERIODO DE VALIDADE/VENCIMENTO</t>
  </si>
  <si>
    <t>RL</t>
  </si>
  <si>
    <t>ENVELOPE PARA ESTERILIZAÇAO 25CM X 100M - BOBINA TERMOSELANTE DE GRAU CIRURGICO PARA ESTERILIZAÇÃO 250MM X 100.000 MM (25 CM X 100M), CONFECCIONADO EM POLPA DE CELULOSE QUIMICAMENTE BRANQUEADA, ISENTA DE FUROS, RUGAS,  MANCHAS, ODORES, NÃO SOLTE FIBRAS DURANTE O PROCESSO DE ESTERILIZAÇÃO, GRAMATURA DE 60G/M2 A 70G/M2, POROSIDADE CONTROLADA, SEGUIR ABNT NBR 14990-9, COM INDICADOR  QUIMICO PARA ESTERILIZAÇÃO, POSSUIR LAUDO QUE COMPROVE EFICIENCIA DE FILTRAÇÃO  BACTERIANA ACIMA DE 95% (BFE), APRESENTAR CERTIFICADO DE BOAS PRATICAS DE FABRICAÇÃO  CONFORME RDC 95, CONTENDO NA EMBALAGEM: REGISTRO DA ANVISA, NUMERAÇÃO LOTE, DATA DA FABRICAÇÃO E ESTERILIZAÇÃO, PERIODO DE VALIDADE/VENCIMENTO</t>
  </si>
  <si>
    <t>ESCOVA CERVICAL GINEGOLOGICA DESCARTAVEL - ESCOVA CERVICAL GINECOLOGICA CONTENDO NA EMBALAGEM: REGISTRO DA ANVISA, NUMERAÇÃO LOTE, DATA DA FABRICAÇÃO E ESTERILIZAÇÃO, PERIODO DE VALIDADE/VENCIMENTO</t>
  </si>
  <si>
    <t>ESPARADRAPO 10CM X 4,5 M - ESPARADRAPO IMPERMEAVEL COM 10 CM DE LARGURA E 4,50 M DE COMPRIMENTO, BRANCO, EM TECIDO DE FIOS DE ALGODÃO, BOA ADERENCIA, HIPOARLEGINICO, NÃO SOLTE FIAPOS E ENRUGUE, ACONDICIONADO EM CARETEL DE PLASTICO RIGICO, COM TAMPA IDENTIFICADA, CONTENDO NA EMBALAGEM: REGISTRO DA ANVISA, NUMERAÇÃO LOTE, DATA DA FABRICAÇÃO E ESTERILIZAÇÃO, PERIODO DE VALIDADE/VENCIMENTO</t>
  </si>
  <si>
    <t>INDICADOR BIOLOGICO - INDICADOR BIOLOGICO DO TIPO AUTO -CONTIDO - TEMPO DE RESPOSTA ATÉ NO MÁXIMO 48 HORAS, COMPOSTO DE UMA TIRA DE PAPEL CONTENDO UMA POPULAÇÃO MICROBIANA MÍNIMO DE 100.000 (CEM MIL) ESPOROS SECOS E CALIBRADOS DE GEOBACILUS STEAROTHERMOPHILLUS (ATCC7953. COM CERTIFICADO DE QUALIDADE ASSEGURADA), PARA CONTROLE BIOLÓGICO DOS PRECESSOS DE ESTERILIZAÇÃO A VAPOR SATURADO. A TIRA CONTENDO ESPOROS ESTÁ ARMAZENADA EM UMA AMPOLA PLÁSTICA QUE TAMBÉM ACONDICIONA UMA AMPOLA DE VIDRO CONTENDO UM CALDO NUTRIENTE PRÓPRIO PARA CULTIVO DOS DOS MICROORGANISMOS. A AMPOLA PLÁSTICA É FECHADA POR UMA TAMPA PERFURADA E PROTEGIDA POR UM PAPEL FILTRO HIDRIFÓBICO. CADA AMPOLA POSSUI UM RÓTULO EXTERNO QUE INFORMA LOTE E A DATA DE FABRICAÇÃO DO PRODUTO, CONTENDO CAMPOS PARA IDENTIFICAÇÃO DA AMPOLA E UM INDICADOR QUÍMICO EXTERNO QUE DIFERENCIA AS AMPOLAS PROCESSADAS DAS NÃO PROCESSADAS. CAIXA CONTENDO 50 OU 100 UN, VALIDADE DO PRODUTOA SER ENTREQUE.</t>
  </si>
  <si>
    <t>LUVAS CIRURGICA ESTERIL Nº 7,0  - LUVA CIRURGICA ESTERIL Nº 7,0, CONFECCIONADA EM LATEX, FORMATO ANATOMICO, PERMITE SENSIBILIDADE TATIL, CONTENDO NA EMBALAGEM: REGISTRO DA ANVISA, NUMERAÇÃO LOTE, DATA DA FABRICAÇÃO E ESTERILIZAÇÃO, PERIODO DE VALIDADE/VENCIMENTO</t>
  </si>
  <si>
    <t>PR</t>
  </si>
  <si>
    <t>LUVAS CIRURGICA ESTERIL N° 8,5 - LUVA CIRURGICA ESTERIL Nº 8,5, CONFECCIONADA EM LATEX, FORMATO ANATOMICO, PERMITE SENSIBILIDADE TATIL, CONTENDO NA EMBALAGEM: REGISTRO DA ANVISA, NUMERAÇÃO LOTE, DATA DA FABRICAÇÃO E ESTERILIZAÇÃO, PERIODO DE VALIDADE/VENCIMENTO</t>
  </si>
  <si>
    <t>LUVAS CIRURGICA ESTERIL N° 8,0 - LUVA CIRURGICA ESTERIL Nº 8,0, CONFECCIONADA EM LATEX, FORMATO ANATOMICO, PERMITE SENSIBILIDADE TATIL, CONTENDO NA EMBALAGEM: REGISTRO DA ANVISA, NUMERAÇÃO LOTE, DATA DA FABRICAÇÃO E ESTERILIZAÇÃO, PERIODO DE VALIDADE/VENCIMENTO</t>
  </si>
  <si>
    <t>CANULA DE TRAQUEOSTOMIA COM CONECTOR 4,0 MM - CANULA DE TRAQUEOSTOMIA COM CONECTOR DE 4,0 MM SEM BALÃO EM POLICLORETO DE POLIVINILA (PVC) TRANSPARENTE, SILINICONIZADO, ATOXICO, SUPERFICIE LISA E PONTA ARREDONDADA , FILETE RADIOPACO, COM CADARÇO E FLANGE AJUSTAVEL, IMPRESSÃO NA CANULA DO NUMERICO EM LOCAL VISIVEL, CONTENDO NA EMBALAGEM: REGISTRO DA ANVISA, NUMERAÇÃO DO LOTE, DATA DA FABRICAÇÃO E/OU ESTERILIZAÇÃO, PERIODO DE VALIDADE/VENCIMENTO, DESCRIÇÃO PROCESSO USADO PARA ESTERILIZAÇÃO</t>
  </si>
  <si>
    <t>COLETOR DE URINA DE PERNA 750 ML COM EXTENSAO - COLETOR DE URINA DE PERNA ACIMA DE 500 ML COM EXTENSÃO EM POLICLORETO DE POLIVINILA (PVC) TRANSPARENTE, ATOXICO, FLEXIVEL, CONECTOR UNIVERSAL, PINÇA BLOQUEADORA, BOLSA DE SISTEMA FECHADO, ANTIODOR, COM VALVULA ANTI-REFLUXO , VALVULA DE DRENAGEM, TIRAS ELASTICASPARA FIXAÇÃO NA PERNA COM REGULAGEM (02 UNIDADES), CONTENDO NA EMBALAGEM: REGISTRO DA ANVISA, NUMERAÇÃO DO LOTE, DATA DA FABRICAÇÃO E/OU ESTERILIZAÇÃO, PERIODO DE VALIDADE/VENCIMENTO, DESCRIÇÃO PROCESSO USADO PARA ESTERILIZAÇÃO</t>
  </si>
  <si>
    <t>EQUIPO PARA NUTRIÇAO ENTERAL DO TIPO GRAVITACIONAL EM PVC - EQUIPO PARA NUTRIÇÃO ENTERAL EM POLICLORETO DE POLIVINILA (PVC) NA COR AZUL, FLEXIVEL, ATOXICO, CAMARA GOTEJADORA COM COMPRIMENTO MINIMO DE 4 MM, FLEXIVEL E TRANSPARENTE PERMITINDO MONITORAMENTO DO FLUXO, TUBO EXTENSOR COM COMPRIMENTO MINIMO DE 1,20 M COM REGULADOR DE FLUXO (ROLETE), COM PONTA PERFURANTE E ADAPTAVEL COM FACILIDADE E SEGURANÇA EM QUALQUER TIPO DE FRASCO/AMPOLA/BOLSA NA EXTREMIDADE DA CAMARA GOTEJADORA CONTENDO FILTRO DE AR HIDRÓFOBO DE 5 MICRONS, CONECTOR ESCALONADO PARA DIFERENTES DIAMETROS DE SONDA, AS EXTREMIDADES COM PROTETORES,  CONTENDO NA EMBALAGEM: REGISTRO DA ANVISA, NUMERAÇÃO DO LOTE, DATA DA FABRICAÇÃO E/OU ESTERILIZAÇÃO, PERIODO DE VALIDADE/VENCIMENTO, DESCRIÇÃO PROCESSO USADO PARA ESTERILIZAÇÃO</t>
  </si>
  <si>
    <t>FRASCO DESCARTAVEL PARA DIETA ENTERAL - FRASCOS PARA NUTRIÇAO ENTERAL EM POLIETILENO (PE), ATOXICO,COM CAPACIDADE MINIMA DE 300 ML, PERMITE TRATAMENTO TERMICO (AQUECIMENTO OU RESFRIAMENTO) DE SOLUÇÕES, LIVRE DE BISFENO A, FRASCO COM GRADUAÇAO DE INTERVALO MAXIMO DE 50 ML, TAMPA COM MEMBRANA PERFURAVEL, ADAPTADA AOS EQUIPOS DE ALIMENTAÇÃO ENTERAL, COM DISPOSITIVO PARA FIXAÇÃO EM SUPORTE, CONTENDO NA EMBALAGEM: REGISTRO DA ANVISA, NUMERAÇÃO DO LOTE, DATA DA FABRICAÇÃO E/OU ESTERILIZAÇÃO, PERIODO DE VALIDADE/VENCIMENTO, DESCRIÇÃO PROCESSO USADO PARA ESTERILIZAÇÃO</t>
  </si>
  <si>
    <t>LUVAS PLASTICA DESCARTAVEL PARA PROCEDIMENTO - LUVA PLASTICA DESCARTAVEL EM POLIETILENO (PE) ALTA DENSIDADE, ATOXICO, INODORO, INCOLOR, ESTERIL, AMBIDESTRA, TAMANHO UNICO, ESTERELIZADAS ATRAVES DE PROCESSO RAIO GAMA COBALTO APROPRIADA PARA USO MEDICO HOSPITALAR E PARA PEQUENOS TRATAMENTOS HOSPITALARES. ACOMPANHA CERTIFICADO DE REGISTRO DO MS E SELO DE CERTIFICADO DE ESTERILIZAÇAO TAMANHO UNICO, PACOTES COTENDO 100 UNIDADES, CONTENDO NA EMBALAGEM: REGISTRO DA ANVISA, NUMERAÇÃO DO LOTE, DATA DA FABRICAÇÃO E/OU ESTERILIZAÇÃO, PERIODO DE VALIDADE/VENCIMENTO, DESCRIÇÃO PROCESSO USADO PARA ESTERILIZAÇÃO</t>
  </si>
  <si>
    <t xml:space="preserve">LANCETA - LANCETA DESCARTAVEL PARA PUNÇÃO DIGITAL, ESPESSURA ULTRA FINA (30G), BISEL TRIFACETADO EM AÇO INOX EMBUTIDO FIRMEMENTE EM CORPO PLASTICO OU OUTRO MATERIAL COMPATIVEL, COM A TAMPA PROTETORA DE FACIL REMOÇÃO E QUE PROTEJA A LANCETA APÓS O USO, EMBALAGEM RESISTENTE QUE GARANTA INTEGRIDADE DO PRODUTO ATÉ O MOMENTO DO USO, CAIXA COM 100 UNIDADES, CONTENDO NA EMBALAGEM DA CAIXA: REGISTRO DA ANVISA, NUMERAÇÃO DO LOTE, DATA DA FABRICAÇÃO E/OU ESTERILIZAÇÃO, PERIODO DE VALIDADE/VENCIMENTO, DESCRIÇÃO PROCESSO USADO PARA ESTERILIZAÇÃO, OBS: A EMPRESA VENCEDORA SE COMPROMETE A FORNECER E OU SUBSTITUIR UM LANCETADOR POR PACIENTE AO ANO SEMPRE COM SOLICITAÇÃO PREVIA  </t>
  </si>
  <si>
    <t>FIXADOR DE LAMINA - FIXADOR CELULAR PARA LÂMINAS CITOLÓGICAS,  EMBALAGEM DE ALUMÍNIO, COM SISTEMA AEROSOL, CONTENDO 100 ML, COMPOSIÇÃO: ÁLCOOL ETÍLICO ( 61,8%), POLIETILENO GLICOL 1500 ( 1,6% ), ÁGUA PURIFICADA (1,6%), PROPELENTE BUTANO ( 35%); CONTENDO NA EMBALAGEM: REGISTRO DA ANVISA, Nº DE LOTE, DATA DE FABRICAÇÃO E ESTERILIZAÇÃO, PERÍODO DE VALIDADE.</t>
  </si>
  <si>
    <t>FR</t>
  </si>
  <si>
    <t>AMBU REANIMADOR MANUAL NEONATAL  - AMBU REANIMADOR MANUAL NEONATAL DE SILICONE, COM RESERVATORIO DE O2, VALVULA DE SEGURANÇA COM MASCARA DE SILICONE E CONECTOR</t>
  </si>
  <si>
    <t>AMBU REANIMADOR MANUAL INFANTIL - AMBU REANIMADOR MANUAL INFALTIL DE SILICONE, COM RESERVATORIO DE O2, VALVULA DE SEGURANÇA COM MASCARA DE SILICONE E CONECTOR</t>
  </si>
  <si>
    <t>AMBU REANIMADOR MANUAL ADULTO - AMBU REANIMADOR MANUAL ADULTO DE SILICONE, COM RESERVATORIO DE O2, VALVULA DE SEGURANÇA COM MASCARA DE SILICONE E CONECTOR</t>
  </si>
  <si>
    <t>CANULA DE GUEDEL Nº0 - FEITO DE MATERIAL ATÓXICO, C/ FLEXIBILIDADE E CURVATURA ANATOMICAMENTE ADEQUADAS, MATERIAL EM PVC SILICONIZADO, C/ ORIFÍCIO CENTRAL, BORDA DE SEGURANÇA, ISENTO DE DEFEITOS E REBARBAS, RESISTENTE A DESINFECÇÃO, EMBALADO EM MATERIAL QUE GARANTA A INTEGRIDADE DO PRODUTO, A APRESENTAÇÃO DO PRODUTO DEVERÁ OBEDECER A LEGISLAÇÃO VIGENTE</t>
  </si>
  <si>
    <t>CANULA DE GUEDEL Nº1 - FEITO DE MATERIAL ATÓXICO, C/ FLEXIBILIDADE E CURVATURA ANATOMICAMENTE ADEQUADAS, FEITO EM PVC SILICONIZADO, C/ ORIFÍCIO CENTRAL, BORDA DE SEGURANÇA, ISENTO DE DEFEITOS E REBARBAS, RESISTENTE A DESINFECÇÃO, EMBALADO EM MATERIAL QUE GARANTA A INTEGRIDADE DO PRODUTO, A APRESENTAÇÃO DO PRODUTO DEVERÁ OBEDECER A LEGISLAÇÃO ATUAL VIGENTE.</t>
  </si>
  <si>
    <t>CANULA DE GUEDEL Nº2 - FEITO DE MATERIAL ATÓXICO, C/ FLEXIBILIDADE E CURVATURA ANATOMICAMENTE ADEQUADAS, FEITO  EM PVC SILICONIZADO, C/ ORIFÍCIO CENTRAL,  BORDA  DE SEGURANÇA, ISENTO DE DEFEITOS E REBARBAS, RESISTENTE A DESINFECÇÃO, EMBALADO EM MATERIAL QUE GARANTA A INTEGRIDADE DO PRODUTO, A APRESENTAÇÃO DO PRODUTO DEVERÁ OBEDECER A LEGISLAÇÃO VIGENTE</t>
  </si>
  <si>
    <t>CANULA DE GUEDEL Nº3 - FEITO DE MATERIAL ATÓXICO, C/ FLEXIBILIDADE E CURVATURA ANATOMICAMENTE ADEQUADAS, FEITO EM PVC SILICONIZADO, C/ ORIFÍCIO CENTRAL, BORDA DE SEGURANÇA, ISENTO DE DEFEITOS E REBARBAS, RESISTENTE A DESINFECÇÃO, EMBALADO EM MATERIAL QUE GARANTA A INTEGRIDADE DO  PRODUTO, A APRESENTÇÃO DO PRODUTO DEVERÁ OBEDECER A LEGISLAÇÃO ATUAL VIGENTE</t>
  </si>
  <si>
    <t>CANULA DE GUEDEL Nº4 - FEITO DE MATERIAL ATÓXICO, C/ FLEXIBILIDADE E CURVATURA ANATOMICAMENTE ADEQUADAS, FEITO EM PVC SILICONIZADO, C/ ORIFÍCIO CENTRAL, BORDAS DE SEGURANÇA, ISENTO DE DEFEITOS E REBARBAS, RESISTENTE A DESINFCÇÃO, EMBALADO EM MATERIAL QUE GARANTA A INTEGRIDADE DO PRODUTO, A APRESENTAÇÃO DO PRODUTO DEVERÁ OBEDECER A LEGISLAÇÃO ATUAL VIGENTE</t>
  </si>
  <si>
    <t>CANULA DE GUEDEL Nº5 - FEITO DE MATERIAL ATÓXICO, C/ FLEXIBILIDADE E CURVATURA ANATOMICAMENTE ADEQUADAS, FEITO EM PVC SILICONIZADO, C/ ORIFÍCIO CENTRAL, BORDA DE SEGURANÇA, ISENTO DE DEFEITOS E REBARBAS.RESISTENTE A DESINFECÇÃO, EMBALADO EM MATERIAL QUE GARANTA A INTEGRIDADE DO PRODUTO, A APRESENTAÇÃO DO PRODUTO DEVERÁ OBEDECER A LEGISLAÇÃO ATUAL VIGENTE</t>
  </si>
  <si>
    <t>PAPEL FORMULARIO PARA ECG DIXTAL EP -3 CANAIS - PAPEL FORMULARIO CONTINUO PARA USO EM ELETROCARDIOGRAMA, MILIMETRADO EM TINTA, DEMARCADO A CADA 5 MM,  COM BORDA NÃO MILIMETRADA</t>
  </si>
  <si>
    <t>CATETER PARA OXIGENIO TIPO OCULOS - CATETER PARA OXIGENIO TIPO OCULOS, CONFECCIONADO EM POLICLORETO DE POLIVINILA (PVC), ATOXICO, SILICONIZADO, MEDINDO 1,40 CM DE COMPRIMENTO, DISPOSITIVO PARA ENCAIXE (EXTREMIDADE DISTAL) DA EXTENSÃO LIGADO REDE DE OXIGENIO, UTILIZANDO SIMBOLOGIA COR VERDE PARA OXINOTERAPIA, CONTENDO NA EMBALAGEM: REGISTRO DA ANVISA, NUMERAÇÃO LOTE, DATA DA FABRICAÇÃO E ESTERILIZAÇÃO, PERIODO DE VALIDADE/VENCIMENTO</t>
  </si>
  <si>
    <t>ALGODAO HIDROFILO 500 G. - ALGODÃO HIDROFILO EM MANTA FINA (15 CAMADAS), COMPOSTO DE FIBRAS 100 % ALGODÃO, PURIFICADAS, ISENTO DE IMPUREZAS, COM 22 CM DE LARGURA, PESANDO 500 GRAMAS,  CONTENDO NA EMBALAGEM: REGISTRO DA ANVISA, NUMERAÇÃO LOTE, DATA DA FABRICAÇÃO, PERIODO DE VALIDADE/VENCIMENTO</t>
  </si>
  <si>
    <t>GARROTE 40 CM PARA COLETA DE SANGUE - TUBO DE LATEX (GARROTE) MODELO 200, DIAMETRO  5 MM PARA COLETA DE SANGUE, COM CARACTERISTICAS MECANICA DE FLEXIBILIDADE E ALONGAMENTOS, CONTENDO NA EMBALAGEM: REGISTRO DA ANVISA, NUMERAÇÃO LOTE, DATA DA FABRICAÇÃO</t>
  </si>
  <si>
    <t>CANULA DE TRAQUEOSTOMIA COM CONECTOR 7,0 MM - CANULA DE TRAQUEOSTOMIA COM CONECTOR DE 7,0 MM SEM BALÃO EM POLICLORETO DE POLIVINILA (PVC) TRANSPARENTE, SILINICONIZADO, ATOXICO, SUPERFICIE LISA E PONTA ARREDONDADA , FILETE RADIOPACO, COM CADARÇO E FLANGE AJUSTAVEL, IMPRESSÃO NA CANULA DO NUMERICO EM LOCAL VISIVEL, CONTENDO NA EMBALAGEM: REGISTRO DA ANVISA, NUMERAÇÃO DO LOTE, DATA DA FABRICAÇÃO E/OU ESTERILIZAÇÃO, PERIODO DE VALIDADE/VENCIMENTO, DESCRIÇÃO PROCESSO USADO PARA ESTERILIZAÇÃO</t>
  </si>
  <si>
    <t>CANULA DE TRAQUEOSTOMIA COM CONECTOR 8,0 MM - CANULA DE TRAQUEOSTOMIA COM CONECTOR DE 8,0 MM SEM BALÃO EM POLICLORETO DE POLIVINILA (PVC) TRANSPARENTE, SILINICONIZADO, ATOXICO, SUPERFICIE LISA E PONTA ARREDONDADA , FILETE RADIOPACO, COM CADARÇO E FLANGE AJUSTAVEL, IMPRESSÃO NA CANULA DO NUMERICO EM LOCAL VISIVEL, CONTENDO NA EMBALAGEM: REGISTRO DA ANVISA, NUMERAÇÃO DO LOTE, DATA DA FABRICAÇÃO E/OU ESTERILIZAÇÃO, PERIODO DE VALIDADE/VENCIMENTO, DESCRIÇÃO PROCESSO USADO PARA ESTERILIZAÇÃO</t>
  </si>
  <si>
    <t>LARINGOSCOPIO ADULTO - LARINGOSCOPIO ADULTO COM LAMINAS CURVAS, ENGATE RAPIDO, LUMINOSIDADE EM EXTREMIDADE LAMINA, CABO AÇO INOXIDAVEL RECARTILHADO COM TAMPA DE ROSCA E MOLA EM AÇO INOXIDAVEL PARA COMPARTIMENTO DE ALIMENTAÇÃO, ENCAIXE PARA LAMINA PADRÃO UNIVERSA EM AÇO INOX</t>
  </si>
  <si>
    <t>LARINGOSCOPIO INFANTIL - LARINGOSCOPIO INFANTIL COM LAMINAS RETAS, ENGATE RAPIDO, LUMINOSIDADE EM EXTREMIDADE LAMINA, CABO AÇO INOXIDAVEL RECARTILHADO COM TAMPA DE ROSCA E MOLA EM AÇO INOXIDAVEL PARA COMPARTIMENTO DE ALIMENTAÇÃO, ENCAIXE PARA LAMINA PADRÃO UNIVERSA EM AÇO INOX</t>
  </si>
  <si>
    <t>CANULA DE TRAQUEOSTOMIA COM CONECTOR 6,0 MM - CANULA DE TRAQUEOSTOMIA COM CONECTOR DE 6,0 MM SEM BALÃO EM POLICLORETO DE POLIVINILA (PVC) TRANSPARENTE, SILINICONIZADO, ATOXICO, SUPERFICIE LISA E PONTA ARREDONDADA , FILETE RADIOPACO, COM CADARÇO E FLANGE AJUSTAVEL, IMPRESSÃO NA CANULA DO NUMERICO EM LOCAL VISIVEL, CONTENDO NA EMBALAGEM: REGISTRO DA ANVISA, NUMERAÇÃO DO LOTE, DATA DA FABRICAÇÃO E/OU ESTERILIZAÇÃO, PERIODO DE VALIDADE/VENCIMENTO, DESCRIÇÃO PROCESSO USADO PARA ESTERILIZAÇÃO</t>
  </si>
  <si>
    <t>CANULA DE TRAQUEOSTOMIA COM CONECTOR 5,0 MM - CANULA DE TRAQUEOSTOMIA COM CONECTOR DE 5,0 MM SEM BALÃO EM POLICLORETO DE POLIVINILA (PVC) TRANSPARENTE, SILINICONIZADO, ATOXICO, SUPERFICIE LISA E PONTA ARREDONDADA , FILETE RADIOPACO, COM CADARÇO E FLANGE AJUSTAVEL, IMPRESSÃO NA CANULA DO NUMERICO EM LOCAL VISIVEL, CONTENDO NA EMBALAGEM: REGISTRO DA ANVISA, NUMERAÇÃO DO LOTE, DATA DA FABRICAÇÃO E/OU ESTERILIZAÇÃO, PERIODO DE VALIDADE/VENCIMENTO, DESCRIÇÃO PROCESSO USADO PARA ESTERILIZAÇÃO</t>
  </si>
  <si>
    <t>DISPOSITIVO PARA INFUSAO INTRAVENOSA CALIBRE 25 G - DISPOSITIVO PARA INFUNSÃO VENOSA, AGULHA Nº 25 SILICONIZADA, BISEL TRIFACETADO, COM PROTETOR, ALETA DE FIXAÇÃO COLORIDA QUE IDENTIFIQUE O TAMANHO DO PRODUTO EM VINIL ATOXICO E NÃO PROVOCA REAÇÕES ALERGICAS, TUBO EM VINI TRANSPARENTE, ATOXICO E FLEXIVEL, CONECTOR UNIVERSAL TIPO LUER LOCK, CONTENDO NA EMBALAGEM: REGISTRO DA ANVISA, NUMERAÇÃO LOTE, DATA DA FABRICAÇÃO E ESTERILIZAÇÃO, PERIODO DE VALIDADE/VENCIMENTO, DESCRIÇÃO PROCESSO USADO PARA ESTERILIZAÇÃO</t>
  </si>
  <si>
    <t>LAMINA DE BISTURI Nº 15 - LAMINA BISTURI Nº 15, EXTREMAMENTE AFIADAS, CONFECCIONADA EM AÇO INOX INVOLUCRO EM ALUNIMIO, CONTENDO NA EMBALAGEM: REGISTRO DA ANVISA, NUMERAÇÃO LOTE, DATA DA FABRICAÇÃO E ESTERILIZAÇÃO, PERIODO DE VALIDADE/VENCIMENTO</t>
  </si>
  <si>
    <t>LUVAS CIRURGICA ESTERIL Nº 7,5 - LUVA CIRURGICA ESTERIL Nº 7,5, CONFECCIONADA EM LATEX, FORMATO ANATOMICO, PERMITE SENSIBILIDADE TATIL, CONTENDO NA EMBALAGEM: REGISTRO DA ANVISA, NUMERAÇÃO LOTE, DATA DA FABRICAÇÃO E ESTERILIZAÇÃO, PERIODO DE VALIDADE/VENCIMENTO</t>
  </si>
  <si>
    <t>LUVAS PARA PROCEDIMENTO TAMANHO M - SEM TALCO - LUVA SEM TALCO TAMANHO M CONFECCIONADA EM TATEX, AMBIDESTRA, SENSIBILIDADE TATIL, ELASTICIDADE, RESISTENTE A TRAÇÃO, ANTIDERAPANTE, CAIXA COM 100 UNIDADES, CONTENDO NA EMBALAGEM: REGISTRO DA ANVISA, NUMERAÇÃO LOTE, DATA DA FABRICAÇÃO, PERIODO DE VALIDADE/VENCIMENTO</t>
  </si>
  <si>
    <t>CX</t>
  </si>
  <si>
    <t>LUVAS PARA PROCEDIMENTO TAMANHO P - SEM TALCO - LUVA SEM TALCO TAMANHO P CONFECCIONADA EM TATEX, AMBIDESTRA, SENSIBILIDADE TATIL, ELASTICIDADE, RESISTENTE A TRAÇÃO, ANTIDERAPANTE, CAIXA COM 100 UNIDADES, CONTENDO NA EMBALAGEM: REGISTRO DA ANVISA, NUMERAÇÃO LOTE, DATA DA FABRICAÇÃO, PERIODO DE VALIDADE/VENCIMENTO</t>
  </si>
  <si>
    <t>COLETOR DE URINA INFANTIL FEMININO  - COLETOR DE URINA INFANTIL CONFECCIONADO EM PLASTICO TRANSPARENTE, HIPOALERGINICO, CAPACIDADE DE 100 ML, GRADUADO A CADA 10 ML, ORIFICIO ANATOMICO PARA REGIÃO GENITAL FEMININO, COM AREA ADESIVA, CONTENDO NA EMBALAGEM: REGISTRO DA ANVISA, NUMERAÇÃO LOTE, DATA DA FABRICAÇÃO E ESTERILIZAÇÃO, PERIODO DE VALIDADE/VENCIMENTO</t>
  </si>
  <si>
    <t>COLETOR DE URINA INFANTIL MASCULINO - COLETOR DE URINA INFANTIL CONFECCIONADO EM PLASTICO TRANSPARENTE, HIPOALERGINICO, CAPACIDADE DE 100 ML, GRADUADO A CADA 10 ML, ORIFICIO ANATOMICO PARA REGIÃO GENITAL MASCULINO, COM AREA ADESIVA, CONTENDO NA EMBALAGEM: REGISTRO DA ANVISA, NUMERAÇÃO LOTE, DATA DA FABRICAÇÃO E ESTERILIZAÇÃO, PERIODO DE VALIDADE/VENCIMENTO</t>
  </si>
  <si>
    <t>COLETOR UNIVERSAL ESTERIL 80 ML - COLETOR UNIVERSAL PARA URINA, FEZES E ESCARRO, CONFECCIONADO EM PLASTICO RIGIDO, TAMPA DE ROSCA, CAPACIDADE DE 80 ML, CONTENTO PAZINHA, CONTENDO NA EMBALAGEM: REGISTRO DA ANVISA, NUMERAÇÃO LOTE, DATA DA FABRICAÇÃO E ESTERILIZAÇÃO, PERIODO DE VALIDADE/VENCIMENTO</t>
  </si>
  <si>
    <t>COLETOR DE MATERIAL PERFURO CORTANTE 13 L - COLETOR PARA RESIDUO PERFUROCORTANTE CAPACIDADE 13LTS, EM CAIXA DE PAPELÃO IMPERMEAVEL, FORMATO RESISTENTE, COM CINTA DE PAPELÃO RIGIDO E RESISTENTE PARA O REFORÇO INTERNO, BANDEJA COLETORA DE LIQUIDOS, SACO PLASTICO PARA REVESTIMENTO, ALÇA PARA TRANSPORTE, EMBALAGEM COM DADOS DE IDENTIFICAÇÃO E PROCEDENCIA SEGUINDO AS NORMAS DA ABNT</t>
  </si>
  <si>
    <t>COLETOR DE MATERIAL PERFURO CORTANTE 3 L - COLETOR PARA RESIDUO PERFUROCORTANTE CAPACIDADE 3LTS, EM CAIXA DE PAPELÃO IMPERMEAVEL, FORMATO RESISTENTE, COM CINTA DE PAPELÃO RIGIDO E RESISTENTE PARA O REFORÇO INTERNO, BANDEJA COLETORA DE LIQUIDOS, SACO PLASTICO PARA REVESTIMENTO, ALÇA PARA TRANSPORTE, EMBALAGEM COM DADOS DE IDENTIFICAÇÃO E PROCEDENCIA SEGUINDO AS NORMAS DA ABNT</t>
  </si>
  <si>
    <t>ESPATULA GINECOLOGICA - ESPATULA DE AYRE EM MADEIRA LISA, RESISTENTE, COM UMA EXTREMIDADE ARREDONDADA E OUTRA BIFURCADA E ARREDONDADA, MEDINDO 18 CM DE COMPRIMENTO, 8 MM DE LARGURA E 2 MM DE ALTURA, CONTENTO NA EMBALAGEM 100 UNIDADES, CONTENDO NA EMBALAGEM: REGISTRO DA ANVISA, NUMERAÇÃO LOTE, DATA DA FABRICAÇÃO E ESTERILIZAÇÃO, PERIODO DE VALIDADE/VENCIMENTO</t>
  </si>
  <si>
    <t>PCT</t>
  </si>
  <si>
    <t>ELETRODO DESCARTAVEL - ELETRODO EM PAPEL COM ADESIVO HIPOALERGICO E ADERENCIA, COM GEL PARA CONDUTIVIDADE, CONTENDO NA EMBALAGEM: REGISTRO DA ANVISA, NUMERAÇÃO LOTE, DATA DA FABRICAÇÃO E ESTERILIZAÇÃO, PERIODO DE VALIDADE/VENCIMENTO</t>
  </si>
  <si>
    <t>ESPECULO P - ESPECULO VAGINAL TAMANHO PEQUENO (Nº 01), MODELO DUAS PARTES VALVAS E O PARAFUSO, VALVAS CONFECCIONADA EM POLIESTIRENO CRISTAL COM CONTORNOS LISOS E REGULARES SEM REENTRANCIAS E/OU PROTUBERANCIAS, PARAFUSO CONFECCIONADO EM POLIACETAL ACOPLADO AO ESPECULO, CONTENDO NA EMBALAGEM: REGISTRO DA ANVISA, NUMERAÇÃO LOTE, DATA DA FABRICAÇÃO E ESTERILIZAÇÃO, PERIODO DE VALIDADE/VENCIMENTO</t>
  </si>
  <si>
    <t>ESPECULO M - ESPECULO VAGINAL TAMANHO MEDIO (Nº 02), MODELO DUAS PARTES VALVAS E O PARAFUSO, VALVAS CONFECCIONADA EM POLIESTIRENO CRISTAL COM CONTORNOS LISOS E REGULARES SEM REENTRANCIAS E/OU PROTUBERANCIAS, PARAFUSO CONFECCIONADO EM POLIACETAL ACOPLADO AO ESPECULO, CONTENDO NA EMBALAGEM: REGISTRO DA ANVISA, NUMERAÇÃO LOTE, DATA DA FABRICAÇÃO E ESTERILIZAÇÃO, PERIODO DE VALIDADE/VENCIMENTO</t>
  </si>
  <si>
    <t>ESPECULO G - ESPECULO VAGINAL TAMANHO GRANDE (Nº 03), MODELO DUAS PARTES VALVAS E O PARAFUSO, VALVAS CONFECCIONADA EM POLIESTIRENO CRISTAL COM CONTORNOS LISOS E REGULARES SEM REENTRANCIAS E/OU PROTUBERANCIAS, PARAFUSO CONFECCIONADO EM POLIACETAL ACOPLADO AO ESPECULO, CONTENDO NA EMBALAGEM: REGISTRO DA ANVISA, NUMERAÇÃO LOTE, DATA DA FABRICAÇÃO E ESTERILIZAÇÃO, PERIODO DE VALIDADE/VENCIMENTO</t>
  </si>
  <si>
    <t>FITA CIRURGICA 25MM X 10 M - FITA CIRURGICA ROLO MEDINDO 25 MM X 10 CM, HIPOALERGICA, MICROPOROSA CONFECCIONADA COM SUBSTRATO DE NÃO TECIDO A BASE DE FIBRAS DE VISCOSE,  RESINA ACRILICA E MASSA ADESIVA A BASE DE POLIACRILATO HIPOALERGENICO, ESPESSURA FINISSIMA, EMBALAGEM EM TUBO DE PVC COM TAMPA PROTETORA,  CONTENDO NA EMBALAGEM: REGISTRO DA ANVISA, NUMERAÇÃO LOTE, DATA DA FABRICAÇÃO E ESTERILIZAÇÃO, PERIODO DE VALIDADE/VENCIMENTO</t>
  </si>
  <si>
    <t>LENCOL HOSPITALAR 70CM X 50 M - LENÇOL DE PAPEL BRANCO 100%  FIBRAS NATURAIS, DE 70 CM X 50 X 15 MM, UNIFORMEMENTE ENROLADO EM TUBO TIPO BOBINA, ABSORVENTE, RESISTENTE A PRESSÃO, EVITANDO RESGOS, CONTENDO NA EMBALAGEM: REGISTRO DA ANVISA, NÚMERO DO LOTE, DATA DE FABRICAÇÃO E PERÍODO DE VALIDADE</t>
  </si>
  <si>
    <t>PRESERVATIVO - PRESERVATIVO LUBRIFICADO CONFECCIONADO EM LATEX, ALTA RESISTENCIA E SENSIBILIDADE, TESTADO ELETRONICAMENTE CONTENDO NA EMBALAGEM: REGISTRO DA ANVISA, NUMERAÇÃO LOTE, DATA DA FABRICAÇÃO E ESTERILIZAÇÃO, PERIODO DE VALIDADE/VENCIMENTO</t>
  </si>
  <si>
    <t xml:space="preserve">ADAPTADOR PARA COLETA DE SANGUE A VACUO - ADAPTADOR PARA AGULHA MÚLTIPLA PARA COLETA DE SANGUE A VÁCUO, CORPO CONFECCIONADO EM PLÁSTICO RÍGIDO, MEDINDO DE 5 A 5,5 CM. </t>
  </si>
  <si>
    <t>UMIDIFICADOR PARA OXIGENIO 250 ML - FRASCO COM CAPACIDADE DE 250 ML, CONFECIONADO EM POLICARBONATO, GRADUADO EM NÍVEL DE MÁXIMA E MÍNIMA, INSTRUÇÕES DE USO E DESINFECÇÃO NO VERSO DO FRASCO, TAMPA C/ HASTE CURTA QUE SE PROJETA P/ SE ADAPTAR À EXTENSÃO DE SILICONE OU LÁTEX, P/ CONEXÃO AO CATETER DE OXIGENIO, NA PARTE SUPERIOR EM METAL E PLÁSTICO EM ROSCA PARA SE ADAPTAR  PRECISAMENTE AO FLUXÔMETRO.</t>
  </si>
  <si>
    <t>TUBO DE SILICONE Nº 203 - TUBO DE SILICONE COM 15 METROS, USADO PARA EXTENSÃO EM CONEXÕES DE ASPIRADOR. REGISTRO NA ANVISA, NUMERO DE LOTE, DATA DE VALIDADE, DEVERÁ CONTEM NA EMBALAGEM EM LOCAL DE FÁCIL VISUALIZAÇÃO.</t>
  </si>
  <si>
    <t>COMPRESSA DE GAZE - COMPRESSA DE GAZE HIDROFILA MEDINDO 7,5 CM X 7,5 CM, CONFECCIONADA COM 100 % ALGODÃO, CONTENDO NO PACOTE 05 UNIDADES, CONFECCIONADA EM 8 CAMADAS, 05 DOBRAS, 11 FIOS PO CM 2, ABSORVENTE, ISENTO DE SUBSTANCIAS GORDUROSAS, AMIDO, ALCALIS E ACIDO, DEXTRINA, CORANTES, CORRETIVOS E ALVEJANTES OPTICOS, RESISTENTE A MANIPULAÇÃO SEM PERDER A FORMA, CONTENDO NA EMBALAGEM: REGISTRO DA ANVISA, NUMERAÇÃO LOTE, DATA DA FABRICAÇÃO E ESTERILIZAÇÃO, PERIODO DE VALIDADE/VENCIMENTO</t>
  </si>
  <si>
    <t>LAMINA PARA MICROSCOPIA - LAMINA PARA EXAME MICROSCOPIA COM EXTREMIDADE FOSCA PARA ANOTAÇÕES, MEDINDO 26 MM X 76 MM, CONTENDO NA CAIXA 50 UNIDADES, CONTENDO NA EMBALAGEM: REGISTRO DA ANVISA, NUMERAÇÃO LOTE, DATA DA FABRICAÇÃO E ESTERILIZAÇÃO, PERIODO DE VALIDADE/VENCIMENTO</t>
  </si>
  <si>
    <t>LUVAS DE VINIL TAMANHO P - LUVA DE VINIL TAMANHO P, CONFECCIONADA EM PVC, AMBIDESTRA, PARA PROCEDIMENTOS NÃO INVASIVOS, TRANSPARENTE, LUBRIFICADA EM PÓ BIOABSORVÍVEL, SENSIBILIDADE TÁTIL, CAIXA COM 100 UNIDADES,  CONTENDO NA EMBALAGEM: REGISTRO DA ANVISA,NÚMERO DE LOTE, DATA DE FABRICAÇÃO E VALIDADE</t>
  </si>
  <si>
    <t>LUVAS DE VININL TAMNHO M - LUVA DE VINIL TAMANHO M, CONFECCIONADA EM PVC, AMBIDESTRA, PARA PROCEDIMENTOS NÃO INVASIVOS, TRANPARENTE, LUBRIFICADA EM PÓ BIOABSORVÍVEL, CAIXA COM 100 UNIDADES, CONTENDO NA EMBALAGEM: REGISTRO DA ANVISA, NÚMERO DE LOTE, DATA DE FABRICAÇÃO E VALIDADE.</t>
  </si>
  <si>
    <t>LUVAS DE VINIL TAMANHO G - LUVA DE VINIL TAMANHO G, CONFECCIONADA EM PVC, AMBIDESTRA, PARA PROCEDIMENTOS NÃO INVASIVOS, TRANSPARENTE, LUBRIFICADA EM PÓ BIOABSORVÍVEL, CAIXA COM 100 UNIDADES, CONTENDO NA EMBALAGEM: REGISTRO DA ANVISA, NÚMERO DE LOTE, DATA DE FABRICAÇÃO E VALIDADE.</t>
  </si>
  <si>
    <t>MACRO NEBULIZADOR COM TRAQUEIA E MASCARA DE SILICONE ADULTO - CONJUNTO PARA NEBULIZAÇÃO CONTÍNUA, TAMPA EM NYLON, COPO EM POLICARBONATO GRADUADO, INJETOR DE NYLON, TUBO INTERNO EM EM SILICONE, TRAQUÉIA EM PVC OU SILICONE, MÁSCARA FACIAL EM PVC.</t>
  </si>
  <si>
    <t>ADESIVO PARA FIXAÇÃO DE CANULA ENDOTRAQUEAL - FIXADOR DE CANULA DE TRAQUEOSTOMIA INFANTIL</t>
  </si>
  <si>
    <t>DISPOSITIVO PARA INFUSÃO INTRAVENOSA CALIBRE 19G - DISPOSITIVO PARA INFUNSÃO VENOSA, AGULHA Nº 19 SILICONIZADA, BISEL TRIFACETADO, COM PROTETOR, ALETA DE FIXAÇÃO COLORIDA QUE IDENTIFIQUE O TAMANHO DO PRODUTO EM VINIL ATOXICO E NÃO PROVOCA REAÇÕES ALERGICAS, TUBO EM VINI TRANSPARENTE, ATOXICO E FLEXIVEL, CONECTOR UNIVERSAL TIPO LUER LOCK, CONTENDO NA EMBALAGEM: REGISTRO DA ANVISA, NUMERAÇÃO LOTE, DATA DA FABRICAÇÃO E ESTERILIZAÇÃO, PERIODO DE VALIDADE/VENCIMENTO, DESCRIÇÃO PROCESSO USADO PARA ESTERILIZAÇÃO</t>
  </si>
  <si>
    <t>LUVA DE LATEX  PARA PROCEDIMENTO TAMANHO PP - LUVA PARA PROCEDIMENTO TAMANHO PP CONFECCIONADA EM TATEX, AMBIDESTRA, SENSIBILIDADE TATIL, ELASTICIDADE, RESISTENTE A TRAÇÃO, ANTIDERAPANTE, CAIXA COM 100 UNIDADES, CONTENDO NA EMBALAGEM: REGISTRO DA ANVISA, NUMERAÇÃO LOTE, DATA DA FABRICAÇÃO, PERIODO DE VALIDADE/VENCIMENTO</t>
  </si>
  <si>
    <t>LUVA EXTRA P PARA PROCEDIMENTO NAO ESTERIL CONFECCIONADA EM LATEX SEM TALCO - LUVA PARA PROCEDIMENTO TAMANHO EXTRA P, CONFECCIONADA EM LATEX, AMBIDESTRA, SENSIBILIDADE TÁTIL, ELASTICIDADE, RESISTENTE A TRAÇÃO, ANTIDERRAPANTE, CAIXA COM 100 UNIDADES, CONTENDO NA EMBALAGEM: REGISTRO DA ANVISA, NÚMERO DO LOTE, DATA DE FABRICAÇÃO E VALIDADE</t>
  </si>
  <si>
    <t>LUVA P PARA PROCEDIMENTO NAO ESTERIL CONFECCIONADA EM LATEX. - LUVA PARA PROCEDIMENTO TAMANHO P CONFECCIONADA EM TATEX, AMBIDESTRA, SENSIBILIDADE TATIL, ELASTICIDADE, RESISTENTE A TRAÇÃO, ANTIDERAPANTE, CAIXA COM 100 UNIDADES, CONTENDO NA EMBALAGEM: REGISTRO DA ANVISA, NUMERAÇÃO LOTE, DATA DA FABRICAÇÃO, PERIODO DE VALIDADE/VENCIMENTO</t>
  </si>
  <si>
    <t>LUVA M PARA PROCEDIMENTO NÃO ESTERIL CONFECCIONADA EM LATEX - LUVA PARA PROCEDIMENTO TAMANHO M CONFECCIONADA EM TATEX, AMBIDESTRA, SENSIBILIDADE TATIL, ELASTICIDADE, RESISTENTE A TRAÇÃO, ANTIDERAPANTE, CAIXA COM 100 UNIDADES, CONTENDO NA EMBALAGEM: REGISTRO DA ANVISA, NUMERAÇÃO LOTE, DATA DA FABRICAÇÃO, PERIODO DE VALIDADE/VENCIMENTO</t>
  </si>
  <si>
    <t>LUVA G PARA PROCEDIMENTO NAO ESTERIL CONFECCIONADA EM LATEX - LUVA PARA PROCEDIMENTO TAMANHO G CONFECCIONADA EM TATEX, AMBIDESTRA, SENSIBILIDADE TATIL, ELASTICIDADE, RESISTENTE A TRAÇÃO, ANTIDERAPANTE, CAIXA COM 100 UNIDADES, CONTENDO NA EMBALAGEM: REGISTRO DA ANVISA, NUMERAÇÃO LOTE, DATA DA FABRICAÇÃO, PERIODO DE VALIDADE/VENCIMENTO</t>
  </si>
  <si>
    <t>FITA METRICA  - FITA METRICA COM NO MINIMO 1,50 M CONFECCIONADA EM NYLON RESISTENTE</t>
  </si>
  <si>
    <t>RÉGUA ANTROPOMETRICA TAM UNICO 1 METRO  - RÉGUA ANTROPOMETRICA, CONFECCIONADA EM MADEIRA, 1 METRO DE COMPRIMENTO, GRADUADA EM MILIMETROS</t>
  </si>
  <si>
    <t>AVENTAL DESCARTAVEL MANGA CURTA - AVENTAL DESCARTAVEL EM FALSO TECIDO, DESCARTAVEL, ERGONOMICO, RESISTENTE, IMPERMEAVEL A FLUIDOS CORPOREOS E A LIQUIDOS, COR BRANCA, COM ABERTURA PARA AS COSTAS, FECHAMENTO NA ALTURA DO PESCOÇO COM TIRAS E NA ALTURA DA  CINTURA , MANGAS CURTA, 100% POLIPROPILENO, GRAMADURA 50G/M2., PACOTE 10 UNIDADES, EMBALAGEM: REGISTRO DA ANVISA, NUMERAÇÃO LOTE, DATA DA FABRICAÇÃO E ESTERILIZAÇÃO, PERIODO DE VALIDADE/VENCIMENTO</t>
  </si>
  <si>
    <t>ADESIVO PARA FIXAÇÃO DE CANULA ENDOTRAQUEAL - ADESIVO PARA FIXAÇÃO DE CANULA ENDOTRAQUEAL</t>
  </si>
  <si>
    <t xml:space="preserve">ESTETOSCOPIO INFANTIL - ESTETOSCOPIO INFALTIL EM METAL CROMADO, RESISTENTE E FLEXIVEL NA CURVATURA DO TUBO Y NA COR PRETA, OLIVAS EM PVC, AUTO EXPANSIVEL, COM ACABAMENTO SEM REBARBAS, AUSCULTADOR UNISON (01 FACE), COM DIAFRAGMA RESISTENTE E DE ALTA SENSIBILIDADE, PARA AUSCULTA E AVALIAÇÃO DAS CONDIÇÕES FISIOLOGICAS DO SISTEMA CARDIO-PULMONAR DO PACIENTE, DE MODO QUE PERMITA UM MINIMO DE ESCUTA DE SONS AMBIENTAIS E UM MAXIMO DE SONS CARDIACOS OU PULMONARES,  CONTENDO NA EMBALAGEM: REGISTRO DA ANVISA, NUMERAÇÃO LOTE, DATA DA FABRICAÇÃO </t>
  </si>
  <si>
    <t>FIO MONONYLON  2,0 - FIO MONONYLON 2,0 COM AGULHA 3/8 - AGULHA 20MM, 45CM DE COMPRIMENTO, PRETO, TECHNOFIO PARA CIRURGIA DERMATOLOGICA, NÃO ABSORVIVEL, ESTERIL, COMPOSTA POR FIO DE POLIAMIDA DE CADEIRA ALIFATICA LONGO DE POLÍMEROS DE NYLO, AGULHA COMPOSTA POR AÇO INOXIDAVEL, SERIE AISI 420 ATENDENDO AS ESPECIFICAÇÕES ESTABELECIDAS PELA ABNT NBR 13904, CAIXA CONTENDO 24 ENVELOPES, VALIDADE DO MATERIAL 12 MESES A PARTIR DA ENTREGA, CONTENDO AS INFORMAÇÕES NECESSÁRIAS ( LOTE, DATA DE VALIDADE, LABORATÓRIO, MARCA, AUTORIZAÇÃO DA ANVISA).</t>
  </si>
  <si>
    <t>CANULA DE TRAQUEOSTOMIA COM CONECTOR DE 9 - CANULA DE TRAQUEOSTOMIA COM CONECTOR DE 9,0 MM SEM BALÃO EM POLICLORETO DE POLIVINILA (PVC) TRANSPARENTE, SILINICONIZADO, ATOXICO, SUPERFICIE LISA E PONTA ARREDONDADA , FILETE RADIOPACO, COM CADARÇO E FLANGE AJUSTAVEL, IMPRESSÃO NA CANULA DO NUMERICO EM LOCAL VISIVEL, CONTENDO NA EMBALAGEM: REGISTRO DA ANVISA, NUMERAÇÃO DO LOTE, DATA DA FABRICAÇÃO E/OU ESTERILIZAÇÃO, PERIODO DE VALIDADE/VENCIMENTO, DESCRIÇÃO PROCESSO USADO PARA ESTERILIZAÇÃO</t>
  </si>
  <si>
    <t>LENÇOL EM TECIDO  - EM TECIDO 100% ALGODÃO, 180 FIOS, MEDIDA 1,35 x 2,40 CM</t>
  </si>
  <si>
    <t>Campo operatório 23 cm x 25 cm
 - COMPRESSSA DE GASE COM CADARÇO DE ALTA ABSORÇÃO, CONFECCIONADO EM TECIDO 100% ALGODÃO, ISENTO DE IMPUREZAS, COM QUATRO CAMADAS</t>
  </si>
  <si>
    <t>COMADRE  - COMADRE TIPO PÁ, CONFECCIONADO EM AÇO INOXIDÁVEL, CAPACIDADE DE 3,5 L, UTILIZADO P/ COLETAR ELIMINAÇÕES FISIOLÓGICAS, DE FÁCIL DESINFECÇÃO, CONTENDO NA EMBALAGEM REGISTRO NA ANVISA, VALIDADE INDETERMINADA.</t>
  </si>
  <si>
    <t>PAPAGAIO  - EM AÇO INOX, FORMATO ANATÔMICO, SEM GRADUAÇÃO, COM ALÇA, APRESENTAÇÃO DO PRODUTO DEVERÁ OBEDECER A LEGISLAÇÃO ATUAL VIGENTE.</t>
  </si>
  <si>
    <t>Preservativo feminino</t>
  </si>
  <si>
    <t>Gel Lubrificante - GEL LUBRIFICANTE A BASE DE ÁGUA, HIPOALERGÊNICOS, SEM CHEIRO E SEM SABOR.</t>
  </si>
  <si>
    <t>GEL PARA E.C.G 100ML - GEL CONDUTOR,INODORO, PH NEUTRO, ISENTO DE GORDURA E NACL (SAL), CONTENDO NA EMBALAGEM: REGISTRO DA ANVISA, NÚMERO DE LOTE, DATA DE FABRICAÇÃO E VALIDADE/VENCIMENTO.</t>
  </si>
  <si>
    <t>AGULHA DESCARTAVEL 13 X 45 MM - AGULHA HIPODERMICA, DESCARTAVEL, SILICONIZADA, CALIBRE 13 X 4,5,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</si>
  <si>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AGULHA DESCARTAVEL 25 X 08 MM - AGULHA HIPODERMICA, DESCARTAVEL, SILICONIZADA, CALIBRE  25 X 8,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</si>
  <si>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AGULHA DESCARTAVEL 30 X 08 MM - AGULHA HIPODERMICA, DESCARTAVEL, SILICONIZADA, CALIBRE  30 X 8,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</si>
  <si>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AGULHA MULTIPLA 25 X 8 MM PARA COLETA DE SANGUE - AGULHA MULTIPLA 25 X 8 MM PARA COLETA DE SANGUE EM AÇO INOXIDAVEL, SILICONIZADO, BISEL TRIFACETADO EM AMBAS EXTREMIDADES, PORCAO REVESTIDA COM BORRACHA RETRATIL, FACIL ENCAIXE NO ADAPTADOR, FLEXIVEL EMBALADA INDIVIDUALMENTE COM LACRE DE SEGURANCA DE PAPEL, CAIXA COM 100 UNIDADES, CONTENDO NA EMBALAGEM DA CAIXA: REGISTRO DA ANVISA, NUMERAÇÃO DO LOTE, DATA DA FABRICAÇÃO E/OU ESTERILIZAÇÃO, PERIODO DE VALIDADE/VENCIMENTO, DESCRIÇÃO PROCESSO USADO PARA ESTERILIZAÇÃO</t>
  </si>
  <si>
    <t>AGULHA DESCARTAVEL 25 X 07 MM - Agulha descartável, hipodérmica, agulha parede fina bisel trifacetado, que seja apirogênica e atóxica, esterilizada a óxido deetileno. Produto para uso único. Agulha com tampa protetora, embalada individualmente e acondicionada em caixa, com 100unidades. Que conste, na embalagem o nº do lote, data de fabricação, data de validade e registro na Anvisa. ( 25x 7mm).</t>
  </si>
  <si>
    <t>AGULHA DESCARTAVEL 30 X 07 MM - AGULHA HIPODERMICA, DESCARTAVEL, SILICONIZADA, CALIBRE  30 X 7,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</si>
  <si>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 xml:space="preserve">AGULHA ULTRA FINE 8 MM X 0,25 MM - AGULHA ULTRA FINE  COMPRIMENTO 8MM E CALIBRE 0,25 MM, ENCAIXE EM CANETA DE INSULINA DISPONIVEIS NO MERCADO, CONFECCIONADA EM ACO INOXIDAVEL, ATOXICA COM BISEL TRIFACETADO, EMBALADA INDIVIDUALMENTE COM LACRE DE SEGURA, CAIXA COM 100 UNIDADES, CONTENDO NA EMBALAGEM DA CAIXA: REGISTRO DA ANVISA, NUMERAÇÃO DO LOTE, DATA DA FABRICAÇÃO E/OU ESTERILIZAÇÃO, PERIODO DE VALIDADE/VENCIMENTO, DESCRIÇÃO PROCESSO USADO PARA ESTERILIZAÇÃO    </t>
  </si>
  <si>
    <t>AGULHA DESCARTAVEL PARA BIOPSIA  14G X 10 CM - AGULHA DESCARTAVEL PARA BOSPIA 14 G X 10  CM PARA PISTOLA DE BAARD, CONTENDO NA EMBALAGEM: REGISTRO DA ANVISA, NUMERAÇÃO LOTE, DATA DA FABRICAÇÃO E ESTERILIZAÇÃO, PERIODO DE VALIDADE/VENCIMENTO</t>
  </si>
  <si>
    <t>AGULHA DESCARTAVEL PARA BIOPSIA 16 G X 10 CM - AGULHA DESCARTÁVEL PARA BIÓPSIA 16 G X 10 CM PARA PISTOLA DE BARD</t>
  </si>
  <si>
    <t>AGULHA ULTRA FINE 5MM X 0,25 MM - AGULHA ULTRA FINE  COMPRIMENTO 5 MM E CALIBRE 0,25 MM, ENCAIXE EM CANETA DE INSULINA DISPONIVEIS NO MERCADO, CONFECCIONADA EM ACO INOXIDAVEL, ATOXICA COM BISEL TRIFACETADO, EMBALADA INDIVIDUALMENTE COM LACRE DE SEGURA, CAIXA COM 100 UNIDADES, CONTENDO NA EMBALAGEM DA CAIXA: REGISTRO DA ANVISA, NUMERAÇÃO DO LOTE, DATA DA FABRICAÇÃO E/OU ESTERILIZAÇÃO, PERIODO DE VALIDADE/VENCIMENTO, DESCRIÇÃO PROCESSO USADO PARA ESTERILIZAÇÃO</t>
  </si>
  <si>
    <t>AGULHA MULTIPLA 25 X 7 MM PARA COLETA DE SANGUE - AGULHA MULTIPLA 25 X 7 MM PARA COLETA DE SANGUE EM AÇO INOXIDAVEL, SILICONIZADO, BISEL TRIFACETADO EM AMBAS EXTREMIDADES, PORCAO REVESTIDA COM BORRACHA RETRATIL, FACIL ENCAIXE NO ADAPTADOR, FLEXIVEL EMBALADA INDIVIDUALMENTE COM LACRE DE SEGURANCA DE PAPEL, CAIXA COM 100 UNIDADES, CONTENDO NA EMBALAGEM DA CAIXA: REGISTRO DA ANVISA, NUMERAÇÃO DO LOTE, DATA DA FABRICAÇÃO E/OU ESTERILIZAÇÃO, PERIODO DE VALIDADE/VENCIMENTO, DESCRIÇÃO PROCESSO USADO PARA ESTERILIZAÇÃO</t>
  </si>
  <si>
    <t>AGULHA DESCARTAVEL 20 X 5,5 MM - AGULHA HIPODERMICA, DESCARTAVEL, SILICONIZADA, CALIBRE  20 X 5,5,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</si>
  <si>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AGULHA DESCARTAVEL 25 X 12 MM - AGULHA DESCARTÁVEL CALIBRE 25 X 12, BISEL SIMPLES, COM AFIAÇÃO ADEQUADA, SILICONIZADO, CANHÃO DE COR VERMELHA, ESTERILIZADA INDIVIDUALMENTE, EMBALADA EM PAPEL GRAU CIRÚRGICO, PARA PERFURAÇÃO DE FRASCOS - AMPOLA, PONTA ROMBA, EVITA ACIDENTES COM PERFUROS CORTANTES, USO EXCLUSIVO PARA ASPIRAÇÃO DE MEDICAMENTOS.  CAIXA COM 100 UNIDADES, COM DATA DE ESTERILIZAÇÃO, PRAZO DE VALIDADE E NºDE LOTE NA EMBALAGEM.</t>
  </si>
  <si>
    <t>AGULHA DESCARTAVEL 40 X 12 MM - AGULHA HIPODERMICA, DESCARTAVEL, SILICONIZADA, CALIBRE  40 X 12, CORPO DE PAREDES FINAS EM AÇO INOX, BISEL TRIFACETADO, AFIADO, SEM REBARBAS, RESIDUOS OU SINAIS DE OXIDAÇÃO, COM FIXAÇÃO PERFEITA AO CANHÃO QUE DEVE SER CONFECCIONADO EM PLASTICO RIGIDO, TRANSPARENTE E ATOXICO, COM ENCAIXE TIPO LUER, CAPAZ DE GARANTIR CONEXÃO SEGURA E SEM VAZAMENTO, PROTEGIDO POR PLASTICO RIGIDO, EMBALAGEM INDIVIDUAL COM SELAGEM EFICIENTE QUE GARANTA A INTEGRIDADE DO PRODUTO ATE SUA UTILIZAÇÃO, PERMITA A ABERTURA E TRANSFERENCIA COM TECNICA ASSEPTICA, TRAZENDO EXTERNAMENTE OS DADOS DE IDENTIFICAÇÃO, PROCEDENCIA, NUMERO DE LOTE, METODO, DATA E VALIDADE DE ESTERILIZAÇÃO, DATA DE FABRICAÇÃO E/OU PRAZO DE VALIDADE E NUMERO DE REGISTRO NO MINISTERIO DA SAUDE, PRAZO DE VALIDADE MINIMO DE 12 MESES A  PARTIR DA DATA DE ENTREGA</t>
  </si>
  <si>
    <t xml:space="preserve">AGULHA ULTRA FINE   - AGULHA ULTRA FINE  COMPRIMENTO 4 MM E CALIBRE 0,23 MM, ENCAIXE EM CANETA DE INSULINA DISPONIVEIS NO MERCADO, CONFECCIONADA EM ACO INOXIDAVEL, ATOXICA COM BISEL TRIFACETADO, EMBALADA INDIVIDUALMENTE COM LACRE DE SEGURA, CAIXA COM 100 UNIDADES, CONTENDO NA EMBALAGEM DA CAIXA: REGISTRO DA ANVISA, NUMERAÇÃO DO LOTE, DATA DA FABRICAÇÃO E/OU ESTERILIZAÇÃO, PERIODO DE VALIDADE/VENCIMENTO, DESCRIÇÃO PROCESSO USADO PARA ESTERILIZAÇÃO  </t>
  </si>
  <si>
    <t>AGULHA  PARA MIELOGRAMA DE 16G X 43MM (PUNÇÃO ASPIRATIVA DE MEDULA ÓSSEA ) - AGULHA DESCARTÁVEL PARA MIELOGRAMA 16 G X 45 MM ( PUNÇÃO ASPIRATIVA DE MEDULA ÓSSEA</t>
  </si>
  <si>
    <t xml:space="preserve">APARELHO PRESSAO ADULTO SEM ESTETOSCOPIO - ESFIGMOMANOMETRO ANEROIDE ADULTO, MANOMETRO EM DURO METAL COM PINTURA TEXTURIZADA, APOS TRATAMENTO ATIFERRUGEM,  COM VISOR GRADUADO DE 0 A 300 MM/HG, BRAÇADEIRA CO DIMENSÕES ADULTO, EM TECIDO RESISTENTE ALGUDÃO FECHO EM VELCRO, NO TAMANHO 14,5x 53,0 CM COM MANGUITO (BOLSA DE AR), 01 PERA INSUFLADORA DE AR EM LATEX COM VALVULA DE CONTROLE DE AR EM METAL CROMADO PERMITINDO A RETENÇÃO E O ESVAZIAMENTO DE AR, MANGUITO, PERA E TUBOS DE CONECTORES EM BORRACHA (LATEX) COR PRETA, COM SELO DE VERIFICAÇÃO EXPEDIDO PELO INMETRO/IPEM-SP ACONDICIONADO EM BOLSA COM ZIPER, GARANTIA MINIMA DE 02 ANOS     </t>
  </si>
  <si>
    <t>APARELHO DE PRESSÃO ADULTO PARA OBESO - ESFIGMOMANOMETRO ANEROIDE PARA OBESO, MANOMETRO EM DURO METAL COM PINTURA TEXTURIZADA, APOS TRATAMENTO ATIFERRUGEM,  COM VISOR GRADUADO DE 0 A 300 MM/HG, BRAÇADEIRA CO DIMENSÕES OBESO, EM TECIDO RESISTENTE ALGUDÃO FECHO EM VELCRO, NO TAMANHO 15 x 68 CM COM MANGUITO (BOLSA DE AR), 01 PERA INSUFLADORA DE AR EM LATEX COM VALVULA DE CONTROLE DE AR EM METAL CROMADO PERMITINDO A RETENÇÃO E O ESVAZIAMENTO DE AR, MANGUITO, PERA E TUBOS DE CONECTORES EM BORRACHA (LATEX) COR PRETA, COM SELO DE VERIFICAÇÃO EXPEDIDO PELO INMETRO/IPEM-SP ACONDICIONADO EM BOLSA COM ZIPER, GARANTIA MINIMA DE 02 ANOS</t>
  </si>
  <si>
    <t xml:space="preserve">APARELHO DE PRESSÃO INFANTIL  - ESFIGMOMANOMETRO ANEROIDE INFANTIL, MANOMETRO EM DURO METAL COM PINTURA TEXTURIZADA, APOS TRATAMENTO ATIFERRUGEM,  COM VISOR GRADUADO DE 0 A 300 MM/HG, BRAÇADEIRA CO DIMENSÕES INFANTO, EM TECIDO RESISTENTE ALGUDÃO FECHO EM VELCRO, NO TAMANHO 7,5x 25,5 CM COM MANGUITO (BOLSA DE AR), 01 PERA INSUFLADORA DE AR EM LATEX COM VALVULA DE CONTROLE DE AR EM METAL CROMADO PERMITINDO A RETENÇÃO E O ESVAZIAMENTO DE AR, MANGUITO, PERA E TUBOS DE CONECTORES EM BORRACHA (LATEX) COR PRETA, COM SELO DE VERIFICAÇÃO EXPEDIDO PELO INMETRO/IPEM-SP ACONDICIONADO EM BOLSA COM ZIPER, GARANTIA MINIMA DE 02 ANOS   </t>
  </si>
  <si>
    <t>INCUBADORA PARA INDICADOR BIOLOGICO - CONFORME O ART. 42 DA RDC 15, MINI INCUBADORA ONDE SÃO COLOCADOS OS INDICADORES BIOLÓGICOS PARA MONITORAR DESEMVOLVIMENTO DE BACTÉRIAS RESISTENTE A ALTA TEMPERATURA E PRESSÃO, POR UM PERÍODO DE 24 A 72H EM TEMPERATURA 57ºC, COM CAPACIDADE PARA 4 INDICADORES BIOLÓGICOS, IDEAL PARA TESTAR O PROCESSO DE ESTERILIZAÇÃO A VAPOR, BIVOLT.</t>
  </si>
  <si>
    <t>ATADURA DE CREPE 0,6 CM X 1,80 M - ATADURA DE CREPE MEDINDO 06 CM DE LARGURA POR 180 CM DE COMPRIMENTO, CONFECCIONADA EM ALGODÃO 100%, COM PROPRIEDADES ELASTICAS, ENROLADA DE MANEIRA UNIFORME, COM BORDAS BEM ACABADAS, SEM FIOS SOLTOS E LIVRE DE IMPUREZAS OU MANCHAS, ESTERELIZAVEL PELOS METODOS CONVENCIONAIS SEM ALTERAÇÃO DE SUAS CARACTERISTICAS. EMBALAGEM INDIVIDUAL RESISTENTE DE MODO A ASSEGURAR PROTEÇÃO DO PRODUTO ATE O MEMENTO DE SUA UTILIZAÇÃO E TRAZENDO EXTERNAMENTE OS DADOS DE IDENTIFICAÇÃO, PROCEDENCIA, NUMERO DE LOTE, METODO, DATA DE FABRICAÇÃO E/OU PRAZO DE VALIDADE E NUMERO DE REGISTRO NO MINISTERIO DA SAUDE, O PRAZO DE VALIDADE MINIMO DEVE SER DE 12 MESES A PARTIR DA DATA DE ENTREGA</t>
  </si>
  <si>
    <t>DZ</t>
  </si>
  <si>
    <t>ATADURA DE CREPE 10 CM X 1,80 M - ATADURA DE CREPE MEDINDO 10 CM DE LARGURA POR 180 CM DE COMPRIMENTO, CONFECCIONADA EM ALGODÃO 100%, COM PROPRIEDADES ELASTICAS, ENROLADA DE MANEIRA UNIFORME, COM BORDAS BEM ACABADAS, SEM FIOS SOLTOS E LIVRE DE IMPUREZAS OU MANCHAS, ESTERELIZAVEL PELOS METODOS CONVENCIONAIS SEM ALTERAÇÃO DE SUAS CARACTERISTICAS. EMBALAGEM INDIVIDUAL RESISTENTE DE MODO A ASSEGURAR PROTEÇÃO DO PRODUTO ATE O MEMENTO DE SUA UTILIZAÇÃO E TRAZENDO EXTERNAMENTE OS DADOS DE IDENTIFICAÇÃO, PROCEDENCIA, NUMERO DE LOTE, METODO, DATA DE FABRICAÇÃO E/OU PRAZO DE VALIDADE E NUMERO DE REGISTRO NO MINISTERIO DA SAUDE, O PRAZO DE VALIDADE MINIMO DEVE SER DE 12 MESES A PARTIR DA DATA DE ENTREGA</t>
  </si>
  <si>
    <t>ATADURA DE CREPE 15 CM X 1,80 M - ATADURA DE CREPE MEDINDO 15 CM DE LARGURA POR 180 CM DE COMPRIMENTO, CONFECCIONADA EM ALGODÃO 100%, COM PROPRIEDADES ELASTICAS, ENROLADA DE MANEIRA UNIFORME, COM BORDAS BEM ACABADAS, SEM FIOS SOLTOS E LIVRE DE IMPUREZAS OU MANCHAS, ESTERELIZAVEL PELOS METODOS CONVENCIONAIS SEM ALTERAÇÃO DE SUAS CARACTERISTICAS. EMBALAGEM INDIVIDUAL RESISTENTE DE MODO A ASSEGURAR PROTEÇÃO DO PRODUTO ATE O MEMENTO DE SUA UTILIZAÇÃO E TRAZENDO EXTERNAMENTE OS DADOS DE IDENTIFICAÇÃO, PROCEDENCIA, NUMERO DE LOTE, METODO, DATA DE FABRICAÇÃO E/OU PRAZO DE VALIDADE E NUMERO DE REGISTRO NO MINISTERIO DA SAUDE, O PRAZO DE VALIDADE MINIMO DEVE SER DE 12 MESES A PARTIR DA DATA DE ENTREGA</t>
  </si>
  <si>
    <t>ATADURA DE CREPE 20 CM X 1,80 M - ATADURA DE CREPE MEDINDO 20 CM DE LARGURA POR 180 CM DE COMPRIMENTO, CONFECCIONADA EM ALGODÃO 100%, COM PROPRIEDADES ELASTICAS, ENROLADA DE MANEIRA UNIFORME, COM BORDAS BEM ACABADAS, SEM FIOS SOLTOS E LIVRE DE IMPUREZAS OU MANCHAS, ESTERELIZAVEL PELOS METODOS CONVENCIONAIS SEM ALTERAÇÃO DE SUAS CARACTERISTICAS. EMBALAGEM INDIVIDUAL RESISTENTE DE MODO A ASSEGURAR PROTEÇÃO DO PRODUTO ATE O MEMENTO DE SUA UTILIZAÇÃO E TRAZENDO EXTERNAMENTE OS DADOS DE IDENTIFICAÇÃO, PROCEDENCIA, NUMERO DE LOTE, METODO, DATA DE FABRICAÇÃO E/OU PRAZO DE VALIDADE E NUMERO DE REGISTRO NO MINISTERIO DA SAUDE, O PRAZO DE VALIDADE MINIMO DEVE SER DE 12 MESES A PARTIR DA DATA DE ENTREGA</t>
  </si>
  <si>
    <t>FIO CATGUT SIMPLES 4.0 - FIO DE SUTURA CATGUT SIMPLES 4.0 ABSORVIVEL, MEDINDO 70 CM DE COMPRIMENTO, COM AGULHA 3/8 CIRCULO, CILINDRICA 3 CM, COM COPO ESTRIADO PARA MELHOR ADAPTAÇÃO E FIXAÇÃO NA PONTA DA AGULHA, EMBALADO EM ENVELOPES ESPECIFICOS, CONTANDO DADOS DE IDENTIFICAÇÃO, PROCEDENCIA E VALIDADE DO PRODUTO MINIMA DE 36 MESES, REEMBALADOS EM PAPEL GRAU CIRURGICO, PROPORCIONANDO A LEITURA DE IDENTIFICAÇÃO, ACONDICIONADOS EM CAIXAS, DEVIDAMENTE IDENTIFICADA, COM LAUDO DA ANVISA</t>
  </si>
  <si>
    <t>FIO MONONYLON 3,0 COM AGULHA 3/8 - FIO MONONYLON 3,0 COM AGULHA 3/8 - AGULHA 20MM, 45CM DE COMPRIMENTO, PRETO, TECHNOFIO PARA CIRURGIA DERMATOLOGICA, NÃO ABSORVIVEL, ESTERIL, COMPOSTA POR FIO DE POLIAMIDA DE CADEIRA ALIFATICA LONGO DE POLÍMEROS DE NYLO, AGULHA COMPOSTA POR AÇO INOXIDAVEL, SERIE AISI 420 ATENDENDO AS ESPECIFICAÇÕES ESTABELECIDAS PELA ABNT NBR 13904, CAIXA CONTENDO 24 ENVELOPES, VALIDADE DO MATERIAL 12 MESES A PARTIR DA ENTREGA, CONTENDO AS INFORMAÇÕES NECESSÁRIAS ( LOTE, DATA DE VALIDADE, LABORATÓRIO, MARCA, AUTORIZAÇÃO DA ANVISA).</t>
  </si>
  <si>
    <t>FIO CATGUT SIMPLES 3.0 - FIO DE SUTURA CATGUT SIMPLES 3.0 ABSORVIVEL, MEDINDO 70 CM DE COMPRIMENTO, COM AGULHA 3/8 CIRCULO, CILINDRICA 3 CM, COM COPO ESTRIADO PARA MELHOR ADAPTAÇÃO E FIXAÇÃO NA PONTA DA AGULHA, EMBALADO EM ENVELOPES ESPECIFICOS, CONTANDO DADOS DE IDENTIFICAÇÃO, PROCEDENCIA E VALIDADE DO PRODUTO MINIMA DE 36 MESES, REEMBALADOS EM PAPEL GRAU CIRURGICO, PROPORCIONANDO A LEITURA DE IDENTIFICAÇÃO, ACONDICIONADOS EM CAIXAS, DEVIDAMENTE IDENTIFICADA, COM LAUDO DA ANVISA</t>
  </si>
  <si>
    <t>FIO MONONYLON 4,0 - FIO MONONYLON 4,0 COM AGULHA 3/8 - AGULHA 20MM, 45CM DE COMPRIMENTO, PRETO, TECHNOFIO PARA CIRURGIA DERMATOLOGICA, NÃO ABSORVIVEL, ESTERIL, COMPOSTA POR FIO DE POLIAMIDA DE CADEIRA ALIFATICA LONGO DE POLÍMEROS DE NYLON, AGULHA COMPOSTA POR AÇO INOXIDAVEL, SERIE AISI 420 ATENDENDO AS ESPECIFICAÇÕES ESTABELECIDAS PELA ABNT NBR 13904, CAIXA CONTENDO 24 ENVELOPES, VALIDADE DO MATERIAL 12 MESES A PARTIR DA ENTREGA, CONTENDO AS INFORMAÇÕES NECESSÁRIAS ( LOTE, DATA DE VALIDADE, LABORATÓRIO, MARCA, AUTORIZAÇÃO DA ANVISA).</t>
  </si>
  <si>
    <t>FIO MONONYLON 5,0 - FIO MONONYLON 5,0 COM AGULHA 3/8 - AGULHA 20MM, 45CM DE COMPRIMENTO, PRETO, TECHNOFIO PARA CIRURGIA DERMATOLOGICA, NÃO ABSORVIVEL, ESTERIL, COMPOSTA POR FIO DE POLIAMIDA DE CADEIRA ALIFATICA LONGO DE POLÍMEROS DE NYLON, AGULHA COMPOSTA POR AÇO INOXIDAVEL, SERIE AISI 420 ATENDENDO AS ESPECIFICAÇÕES ESTABELECIDAS PELA ABNT NBR 13904, CAIXA CONTENDO 24 ENVELOPES, VALIDADE DO MATERIAL 12 MESES A PARTIR DA ENTREGA, CONTENDO AS INFORMAÇÕES NECESSÁRIAS ( LOTE, DATA DE VALIDADE, LABORATÓRIO, MARCA, AUTORIZAÇÃO DA ANVISA).</t>
  </si>
  <si>
    <t>FIO MONONYLON 6,0 COM AGULHA 3/8 - FIO MONONYLON 6,0 COM AGULHA 3/8 - AGULHA 20MM, 45CM DE COMPRIMENTO, PRETO, TECHNOFIO PARA CIRURGIA DERMATOLOGICA, NÃO ABSORVIVEL, ESTERIL, COMPOSTA POR FIO DE POLIAMIDA DE CADEIRA ALIFATICA LONGO DE POLÍMEROS DE NYLO, AGULHA COMPOSTA POR AÇO INOXIDAVEL, SERIE AISI 420 ATENDENDO AS ESPECIFICAÇÕES ESTABELECIDAS PELA ABNT NBR 13904, CAIXA CONTENDO 24 ENVELOPES, VALIDADE DO MATERIAL 12 MESES A PARTIR DA ENTREGA, CONTENDO AS INFORMAÇÕES NECESSÁRIAS ( LOTE, DATA DE VALIDADE, LABORATÓRIO, MARCA, AUTORIZAÇÃO DA ANVISA).</t>
  </si>
  <si>
    <t>FITA ADESIVA HOSPITALAR 16 X 25MM X 50M - - FITA ADESIVA HOSPITALAR, ROLO 16 X 25 MM X 50 M, COM DORSO DE PAPEL CREPADO TRATADO E COM ADESIVO A BASE DE BORRACHA E RESINAS DE FACIL REMOÇÃO, FLEXIVEL E RESISTENTE, PERMITINDO A ESCRITA A LAPIS OU TINTA, EMBALADO EM SACO PLASTICO INDIVIDUALMENTE, CONTENDO NA EMBALAGEM: REGISTRO DA ANVISA, NUMERAÇÃO LOTE, DATA DA FABRICAÇÃO, PERIODO DE VALIDADE/VENCIMENTO</t>
  </si>
  <si>
    <t>GAZE TIPO QUEJO 91 M X 91 CM - GAZE TIPO QUEIJO, 91 M x 91 CM 13 FIOS PRODUZIDA EM TECIDO 100% ALGODÃO, HIDROFILAS E LIVRES ISENTAS DE ALVEJANTES OPTICOS OU CORRETIVOS; ISENTAS DE AMIDO, PRODUZIDAS COM 3 DOBRAS E 8 CAMADAS, 13 FIOS POR CM2, EM BOLOS COM 91 CM DE LARGURA E 91 METROS DE COMPRIMENTO QUANDO ABERTO.</t>
  </si>
  <si>
    <t>ATADURA DE RAYON PARA UTILIZAÇÃO EM CURATIVOS - ATADURA DE RAYON (100% TECIDO DE RAYON) PARA UTILIZAÇÃO EM CURATIVOS DECORRENTES DE QUEIMADURAS OU LESÕES DIVERSAS,  ABSORVIVEL E BAIXA ADERÊNCIA, ESTÉRIL, EMBALADO INDIVIDUALMENTE, MEDINDO 7,5 CM X 5M ROLO, CONTENDO NA EMBALAGEM: REGISTRO DA ANVISA, NUMERAÇÃO LOTE, DATA DA FABRICAÇÃO E ESTERILIZAÇÃO, PERIODO DE VALIDADE/VENCIMENTO, DESCRIÇÃO PROCESSO USADO PARA ESTERILIZAÇÃO</t>
  </si>
  <si>
    <t>TIRAS PARA TESTE DE GLICEMIA. - TIRA DE TESTE PARA DOSAGEM DE GLIMEIA CAPILAR, COM QUIMICA ENZIMATICA E METODO DE LEITURA ATRAVES DE FOTOMETRIA OU AMPEROMETRIA, FAIXA DE MEDIÇAO ENTRE 20 MG/DL A 600 MG/DL, COMPATIVEL COM O MONITOR CEDIDOS DE ACORDO COM A NECESSIDADE DO MUNICIPIO COM SOLICITAÇÃO PREVIA, MONITOR COM MEMORIA MINIMA DE 20 RESULTADOS, DATA , HORAL, TEMPO DE LEITURA MAXIMO 10 SEGUNDOS, ACEITANDO A SEGUNGA GOTA,  APRESENTAR COMPROVANTE DE REGISTRO DO PRODUTO NO MINISTERIO DA SAUDE E O CERTIFICADO DE BOAS PRATICAS DE FABRICAÇÃO EMITIDO PELA ANVISA, CONTENDO NA EMBALAGEM DA CAIXA: REGISTRO DA ANVISA, NUMERAÇÃO DO LOTE, DATA DA FABRICAÇÃO E/OU ESTERILIZAÇÃO, PERIODO DE VALIDADE/VENCIMENTO, DESCRIÇÃO PROCESSO USADO PARA ESTERILIZAÇÃO</t>
  </si>
  <si>
    <t>TESTE IMONUQUIMICO PARA DIAGNOSTICO DE GRAVIDEZ- TESTE ULTRA - RAPIDO PARA DETERMINACAO QUALITATIVA DE GONADOTROFINA CRONICA HUMANA (HCG) EM AMOSTRA DE TIRAS SORO/URINA REATIVAS INDIVIDUAIS. - TESTE IMUNOQUIMICO PARA DIAGNOSTICO DE GRAVIDEZ , ULTRA RAPIDO, DETERMINAÇÃO QUALITATIVA DE GONADOTROFINA CRONICA HUMANA EM AMOSTRA DE URINA, CONTENDO NA EMBALAGEM: REGISTRO DA ANVISA, NUMERAÇÃO LOTE, DATA DA FABRICAÇÃO, PERIODO DE VALIDADE/VENCIMENTO</t>
  </si>
  <si>
    <t>TUBO PARA COLETA DE SANGUE TAMPA ROXA A VACUO - TUBO PARA COLETA DE SANGUE A VACUO, EM PLASTICO P.E.T., TRANSPARENTE, INCOLOR, ESTERIL, ASPIRAÇÃO DE 3 ML, COM EDTA K3, TUBO NÃO SILICONIZADO, ROLHA DE BORRACHA SILICONIZADA, COM TAMPA PLASTICA PROTETORA TIPO HEMOGARD, NA COR ROXA, ESTERILIZADO A RADIAÇÃO GAMA, TUBOS ETIQUETADOS, CONTENDO: Nº LOTE, PRAZO DE VALIDADE, Nº DE CATALOGO E VOLUME DE ASPIRAÇÃO, EMBALAGEM: BANDEJA EM ISOPOR, REVESTIDO EM PLASTICO CONTENDO 100 UNIDADES CADA</t>
  </si>
  <si>
    <t>TUBO PARA COLETA DE SANGUE(TAMPA AMARELA) A VACUO - - TUBO PARA COLETA DE SANGUE A VACUO, EM PLASTICO P.E.T., TRANSPARENTE, INCOLOR, ESTERIL, ASPIRAÇÃO DE 5 ML, GEL SEPARADOR E ATIVADOR DE COAGULO, TUBO NÃO SILICONIZADO, ROLHA DE BORRACHA SILICONIZADA, COM TAMPA PLASTICA PROTETORA TIPO HEMOGARD, NA COR AMARELO, ESTERILIZADO A RADIAÇÃO GAMA, TUBOS ETIQUETADOS, CONTENDO: Nº LOTE, PRAZO DE VALIDADE, Nº DE CATALOGO E VOLUME DE ASPIRAÇÃO, EMBALAGEM: BANDEJA EM ISOPOR, REVESTIDO EM PLASTICO CONTENDO 100 UNIDADES CADA</t>
  </si>
  <si>
    <t>SONDA DE ASPIRACAO TRAQUEAL N 08  - SONDA DE ASPIRAÇÃO TRAQUEAL N°08 COM VALVULA INTERMITENTE PARA PRESSÃO NEGATIVA, TUBO EMPOLICLORETO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</si>
  <si>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SONDA FOLEY DUAS VIAS N°14 - SONDA FOLEY N° 14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</si>
  <si>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SONDA FOLEY DUAS VIAS Nº 16 - SONDA FOLEY N° 16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</si>
  <si>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SONDA FOLEY DUAS VIAS Nº 22 - SONDA FOLEY N° 22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</si>
  <si>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SONDA URETRAL N 14 - SONDA URETRAL Nº 14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</si>
  <si>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URETRAL N 12 - SONDA URETRAL Nº 12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</si>
  <si>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DE ASPIRACAO TRAQUEAL N 10 - SONDA DE ASPIRAÇÃO TRAQUEAL N°10 COM VALVULA INTERMITENTE PARA PRESSÃO NEGATIVA, TUBO EM 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</si>
  <si>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SONDA DE ASPIRAÇAO TRAQUEAL N 06 - SONDA DE ASPIRAÇÃO TRAQUEAL N°06 COM VALVULA INTERMITENTE PARA PRESSÃO NEGATIVA, TUBO EM 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</si>
  <si>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SONDA NASOGASTRICA Nº 6 - SONDA NASOGÁSTRICA LONGA N° 06 CONFECCIONADA EM PVC, TRANSPARENTE, SILICONIZADA, COM ORIFICIO NA PONTA E QUATRO LATERAIS, ATOXICO, EMBALAGEM ESTERIAL, EM GRAU CIRURGICO E OU A COMBINAÇÃO DESTE COM FILME PLASTICO, CONTENDO NA EMBALAGEM: REGISTRO DA ANVISA, NUMERAÇÃO LOTE, DATA DA FABRICAÇÃO, PERIODO DE VALIDADE/VENCIMENTO</t>
  </si>
  <si>
    <t>SONDA NASOGASTRICA Nº 8 - SONDA NASOGÁSTRICA LONGA N° 08 CONFECCIONADA EM PVC, TRANSPARENTE, SILICONIZADA, COM ORIFICIO NA PONTA E QUATRO LATERAIS, ATOXICO, EMBALAGEM ESTERIAL, EM GRAU CIRURGICO E OU A COMBINAÇÃO DESTE COM FILME PLASTICO, CONTENDO NA EMBALAGEM: REGISTRO DA ANVISA, NUMERAÇÃO LOTE, DATA DA FABRICAÇÃO, PERIODO DE VALIDADE/VENCIMENTO</t>
  </si>
  <si>
    <t>SONDA NASOGASTRICA Nº 10 - SONDA NASOGÁSTRICA LONGA N° 10 CONFECCIONADA EM PVC, TRANSPARENTE, SILICONIZADA, COM ORIFICIO NA PONTA E QUATRO LATERAIS, ATOXICO, EMBALAGEM ESTERIAL, EM GRAU CIRURGICO E OU A COMBINAÇÃO DESTE COM FILME PLASTICO, CONTENDO NA EMBALAGEM: REGISTRO DA ANVISA, NUMERAÇÃO LOTE, DATA DA FABRICAÇÃO, PERIODO DE VALIDADE/VENCIMENTO</t>
  </si>
  <si>
    <t>SONDA NASOGASTRICA Nº 12 - SONDA NASOGÁSTRICA LONGA N° 12 CONFECCIONADA EM PVC, TRANSPARENTE, SILICONIZADA, COM ORIFICIO NA PONTA E QUATRO LATERAIS, ATOXICO, EMBALAGEM ESTERIAL, EM GRAU CIRURGICO E OU A COMBINAÇÃO DESTE COM FILME PLASTICO, CONTENDO NA EMBALAGEM: REGISTRO DA ANVISA, NUMERAÇÃO LOTE, DATA DA FABRICAÇÃO, PERIODO DE VALIDADE/VENCIMENTO</t>
  </si>
  <si>
    <t>SONDA NASOGASTRICA Nº 14 - SONDA NASOGÁSTRICA LONGA N° 14 CONFECCIONADA EM PVC, TRANSPARENTE, SILICONIZADA, COM ORIFICIO NA PONTA E QUATRO LATERAIS, ATOXICO, EMBALAGEM ESTERIAL, EM GRAU CIRURGICO E OU A COMBINAÇÃO DESTE COM FILME PLASTICO, CONTENDO NA EMBALAGEM: REGISTRO DA ANVISA, NUMERAÇÃO LOTE, DATA DA FABRICAÇÃO, PERIODO DE VALIDADE/VENCIMENTO</t>
  </si>
  <si>
    <t xml:space="preserve">SONDA NASOGASTRICA Nº 16 -  descartáveis são compostas de tubo de PVC atóxico flexível com modelo de furação específica e conector com tampa.- Estéril;- Aspirogênico;                                                                                          Embalada individualmente em papel grau cirúrgico, devidamente identificada, devendo constar na embalagem do produto nome, data da fabricação, validade, lote, conforme legislação vigente.                                                   </t>
  </si>
  <si>
    <t xml:space="preserve">SONDA NASOGASTRICA Nº 18 -  descartáveis são compostas de tubo de PVC atóxico flexível com modelo de furação específica e conector com tampa.- Estéril;- Aspirogênico;                                                                                           Embalada individualmente em papel grau cirúrgico, devidamente identificada, devendo constar na embalagem do produto nome, data da fabricação, validade, lote, conforme legislação vigente.                                               </t>
  </si>
  <si>
    <t>SONDA DE ASPIRACAO TRAQUEAL N 14 - SONDA DE ASPIRAÇÃO TRAQUEAL N°14 COM VALVULA INTERMITENTE PARA PRESSÃO NEGATIVA, TUBO EM 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</si>
  <si>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 xml:space="preserve">SONDA ENDOTRAQUEAL ARAMADA N 5,0 COM BALAO - CÂNULA ENDOTRAQUEAL CONFECCIONADA EM PVC, FLEXÍVEL, ATÓXICO, BALONETE DE BAIXA PRESSÃO E ALTO VOLUME, BALÃO PILOTO C/ COBERTURA DE PROTEÇÃO E VÁLVULA REGULADORA DE PRESSÃO, CALIBRE DE 5,0 (22), INDIVIDUAL, ESTÉRIL, EMBALADO EM MATERIAL QUE PROMOVA BARREIRA MICROBIANA E ABERTURA ASSÉPTICA, A APRESENTAÇÃO DO PRODUTO DEVE OBEDECER A LEGISLAÇÃO ATUAL VIGENTE. </t>
  </si>
  <si>
    <t xml:space="preserve">SONDA ENDOTRAQUEAL ARAMADA N 5,5 COM BALAO - CÂNULA ENDOTRAQUEAL CONFECCIONADA EM PVC, FLEXÍVEL, ATÓXICO, BALONETE DE BAIXA PRESSÃO E ALTO VOLUME, BALÃO PILOTO C/ COBERTURA DE PROTEÇÃO E VÁLVULA REGULADORA DE PRESSÃO, CALIBRE DE 5,5 (24), INDIVIDUAL, ESTÉRIL, EMBALADO EM MATERIAL QUE PROMOVA BARREIRA MICROBIANA E ABERTURA ASSÉPTICA, A APRESENTAÇÃO DO PRODUTO DEVE OBEDECER A LEGISLAÇÃO ATUAL VIGENTE. </t>
  </si>
  <si>
    <t xml:space="preserve">SONDA ENDOTRAQUEAL ARAMADA N 6,5 COM BALAO - CÂNULA ENDOTRAQUEAL CONFECCIONADA EM PVC, FLEXÍVEL, ATÓXICO, BALONETE DE BAIXA PRESSÃO E ALTO VOLUME, BALÃO PILOTO C/ COBERTURA DE PROTEÇÃO E VÁLVULA REGULADORA DE PRESSÃO, CALIBRE DE 6,0 (26), INDIVIDUAL, ESTÉRIL, EMBALADO EM MATERIAL QUE PROMOVA BARREIRA MICROBIANA E ABERTURA ASSÉPTICA, A APRESENTAÇÃO DO PRODUTO DEVE OBEDECER A LEGISLAÇÃO ATUAL VIGENTE. CÂNULA ENDOTRAQUEAL CONFECCIONADA EM PVC, FLEXÍVEL, ATÓXICO, BALONETE DE BAIXA PRESSÃO E ALTO VOLUME, BALÃO PILOTO C/ COBERTURA DE PROTEÇÃO E VÁLVULA REGULADORA DE PRESSÃO, CALIBRE DE 6,5(28), INDIVIDUAL, ESTÉRIL, EMBALADO EM MATERIAL QUE PROMOVA BARREIRA MICROBIANA E ABERTURA ASSÉPTICA, A APRESENTAÇÃO DO PRODUTO DEVE OBEDECER A LEGISLAÇÃO ATUAL VIGENTE. </t>
  </si>
  <si>
    <t>SONDA DE ASPIRACAO TRAQUEAL N 04 - SONDA DE ASPIRAÇÃO TRAQUEAL N°04 COM VALVULA INTERMITENTE PARA PRESSÃO NEGATIVA, TUBO EM 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</si>
  <si>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SONDA DE ASPIRACAO TRAQUEAL N 12 - SONDA DE ASPIRAÇÃO TRAQUEAL N°12 COM VALVULA INTERMITENTE PARA PRESSÃO NEGATIVA, TUBO EMPOLICLORETO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</si>
  <si>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SONDA URETRAL N 18 - SONDA URETRAL Nº 18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</si>
  <si>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URETRAL N 16 - SONDA URETRAL Nº 16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</si>
  <si>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URETRAL N 10 - SONDA URETRAL Nº 10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</si>
  <si>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URETRAL N 08 - SONDA URETRAL Nº 8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</si>
  <si>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URETRAL N 06 - SONDA URETRAL Nº 6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</si>
  <si>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FOLEY DUAS VIAS Nº 18 - SONDA FOLEY N° 18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</si>
  <si>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SONDA FOLEY DUAS VIAS Nº 20 - SONDA FOLEY N° 20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</si>
  <si>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SONDA FOLEY DUAS VIAS Nº 12 - SONDA FOLEY N° 12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</si>
  <si>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SONDA FOLEY DUAS VIAS Nº 24 - SONDA FOLEY N° 24 CONFECCIONADA EM BORRACHA NATURAL, SILICONIZADA, COM DUAS VIAS, DOIS ORIFICIOS LATERAIS EM LADOS OPOSTOS E NA MESMA ALTURA, BALÃO DE TEXTURA REFORÇADA E UNIFOME COM CAPACIDADE DE 30-50 ML E VALVULA LUER LOCK, EMBALAGEM ESTERIL INDIVIDUAL, COM PROTEÇÃO DUPLA , IDENTIFICAÇÃO DO CALIBRE, DA CAPACIDADE DO BALÃO E DA MARCA ESTAMPADOS EM LOCAL DE FACIL VISUALIZAÇÃO E DE CARATER PERMANENTE, CONTENDO NA EMBALAGEM: REGISTRO DA ANVISA, NUMERAÇÃO LOTE, DATA DA FABRICAÇÃO, PERIODO DE VALIDADE/VENCIMENTO</t>
  </si>
  <si>
    <t>SONDA DE ASPIRAÇÃO TRAQUEAL Nº 16 COM VALVULA - SONDA DE ASPIRAÇÃO TRAQUEAL N°16 COM VALVULA INTERMITENTE PARA PRESSÃO NEGATIVA, TUBO EM 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</si>
  <si>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SONDA FOLEY DUAS VIAS N 10 - CONFECCIONADA EM LÁTEX, SILICONIZADA, PONTA ARREDONDADA C/ DOIS ORIFÍCIOS CONTRA LATERAIS, ESTÉRIL, C/ BALÃO DE CAPACIDADE DE ATÉ 5 ML, DOTADO DE VÁLVULA ANTI REFLUXO, C/ DUAS VIAS, NÚMERO DO CALIBRE EM GRAVAÇÃO INDELÉVEL, EMBALADO EM MATERIAL QUE GARANTA A INTEGRIDADE DO PRODUTO, A APRESENTAÇÃO DEVERÁ OBEDECER A LEGISLAÇÃO ATUAL VIGENTE.</t>
  </si>
  <si>
    <t>SERINGA DESCARTAVEL 60 ML COM BICO LUER SLIP - EM PROPILENO,SILICONIZADA, DESCARTAVEL, COM ANEL DERETENÇÃO, GRADUADA COM SCALA DE NUMEROS NITIDOS E VISIVEIS,EMBALADA E IDENTIFICADA EM PAPEL GRAU CIRURGICO, ESTERIL, COMDATA DE VALIDADE E NUMERO DE LOTE DESCRITOS VISIVELMENTE E EM CADA UNIDADE. VALIDADE DE 12 MESES A PARTIR DA ENTREGA.</t>
  </si>
  <si>
    <t>SERINGA DE TUBERCULINA 1 ML - SERINGA PARA TUBERCULINA  DE 1 ML COM GRADUAÇÃO EM 100 UI INDELEVEL E MILIMETRADA, CONFECCIONADA EM POLIPROPILENO, TRANSPARENTE, SILICONIZADA, CILINDRO COM ANEL DE RETENÇÃO QUE EVITA PERDA DO MEDICAMENTO, BICO LUER LOCK, EMBOLO APRESENTA PONTEIRA DE BORRACHA LATEX PRETO, LUBRIFICADO EM FORMATO DE PONTA PARA MINIMIZAR O ESPAÇO MORTO GARANTINDO DOSES CORRETAS, EMBALAGEM INDIVIDUAL EM PAPEL GRAU CIRURGICO E FILME TERMOPLASTICO, CONTENDO NA EMBALAGEM: REGISTRO DA ANVISA, NUMERAÇÃO LOTE, DATA DA FABRICAÇÃO, PERIODO DE VALIDADE/VENCIMENTO</t>
  </si>
  <si>
    <t>SERINGA DESCARTAVEL 3 ML - SERINGA CAPACIDADE DE 3 ML COM GRADUAÇÃO INDELEVEL E MILIMETRADA E NUMERADA CADA ML, CONFECCIONADA EM POLIPROPILENO, TRANSPARENTE, SILICONIZADA, CILINDRO COM ANEL DE RETENÇÃO QUE EVITA PERDA DO MEDICAMENTO, BICO LUER SLIP, EMBOLO APRESENTA PONTEIRA DE BORRACHA LATEX PRETO, LUBRIFICADO EM FORMATO DE PONTA PARA MINIMIZAR O ESPAÇO MORTO GARANTINDO DOSES CORRETAS, EMBALAGEM INDIVIDUAL EM PAPEL GRAU CIRURGICO E FILME TERMOPLASTICO, CONTENDO NA EMBALAGEM: REGISTRO DA ANVISA, NUMERAÇÃO LOTE, DATA DA FABRICAÇÃO, PERIODO DE VALIDADE/VENCIMENTO</t>
  </si>
  <si>
    <t>SERINGA DESCARTAVEL DE 5 ML - SERINGA CAPACIDADE DE 5 ML COM GRADUAÇÃO INDELEVEL E MILIMETRADA E NUMERADA CADA ML, CONFECCIONADA EM POLIPROPILENO, TRANSPARENTE, SILICONIZADA, CILINDRO COM ANEL DE RETENÇÃO QUE EVITA PERDA DO MEDICAMENTO, BICO LUER SLIP, EMBOLO APRESENTA PONTEIRA DE BORRACHA LATEX PRETO, LUBRIFICADO EM FORMATO DE PONTA PARA MINIMIZAR O ESPAÇO MORTO GARANTINDO DOSES CORRETAS, EMBALAGEM INDIVIDUAL EM PAPEL GRAU CIRURGICO E FILME TERMOPLASTICO, CONTENDO NA EMBALAGEM: REGISTRO DA ANVISA, NUMERAÇÃO LOTE, DATA DA FABRICAÇÃO, PERIODO DE VALIDADE/VENCIMENTO</t>
  </si>
  <si>
    <t>SERINGA DESCARTAVEL 10 ML - SERINGA CAPACIDADE DE 10 ML COM GRADUAÇÃO INDELEVEL E MILIMETRADA E NUMERADA CADA ML, CONFECCIONADA EM POLIPROPILENO, TRANSPARENTE, SILICONIZADA, CILINDRO COM ANEL DE RETENÇÃO QUE EVITA PERDA DO MEDICAMENTO, BICO LUER SLIP, EMBOLO APRESENTA PONTEIRA DE BORRACHA LATEX PRETO, LUBRIFICADO EM FORMATO DE PONTA PARA MINIMIZAR O ESPAÇO MORTO GARANTINDO DOSES CORRETAS, EMBALAGEM INDIVIDUAL EM PAPEL GRAU CIRURGICO E FILME TERMOPLASTICO, CONTENDO NA EMBALAGEM: REGISTRO DA ANVISA, NUMERAÇÃO LOTE, DATA DA FABRICAÇÃO, PERIODO DE VALIDADE/VENCIMENTO</t>
  </si>
  <si>
    <t>SERINGA DESCARTAVEL 20 ML - SERINGA CAPACIDADE DE 20 ML COM GRADUAÇÃO INDELEVEL E MILIMETRADA E NUMERADA CADA ML, CONFECCIONADA EM POLIPROPILENO, TRANSPARENTE, SILICONIZADA, CILINDRO COM ANEL DE RETENÇÃO QUE EVITA PERDA DO MEDICAMENTO, BICO LUER SLIP, EMBOLO APRESENTA PONTEIRA DE BORRACHA LATEX PRETO, LUBRIFICADO EM FORMATO DE PONTA PARA MINIMIZAR O ESPAÇO MORTO GARANTINDO DOSES CORRETAS, EMBALAGEM INDIVIDUAL EM PAPEL GRAU CIRURGICO E FILME TERMOPLASTICO, CONTENDO NA EMBALAGEM: REGISTRO DA ANVISA, NUMERAÇÃO LOTE, DATA DA FABRICAÇÃO, PERIODO DE VALIDADE/VENCIMENTO</t>
  </si>
  <si>
    <t>SERINGA DESCARTAVEL CAPACIDADE 50 UI COM AGULHA ULTRA FINE 0,8 X 0,30 MM A 0,5 X 0,3 MM - SERINGA DESCARTÁVEL CAPACIDADE 50 UI COM AGULHA ACOPLADA DE COMPRIMENTO 0,8 E CALIBRE 0,30 MM COM PROTETOR CILINDRICO TRANSLÚCIDO,SILICONIZADO, ATÓXICA, RESISTÊNCIA MECÂNICA, ESCALA EM GRADUAÇÃO MILIMETRADAVISÍVEL EM UNIDADES (U.I.) COM DIVISÕES DE 1 EM 1 UNIDADES, EMBOLO COM PONTEIRA DE BORRACHA LUBRIFICADA DE PONTA QUE MINIMIZAM O ESPAÇO MORTO PARA DOSES MAIS CORRETAS, EMBALADA EM MATERIAL QUE PROMOVA BARREIRA MICROBIANA E ABERTURA ASSÉPTICA, CONTENDO NA EMBALAGEM DA CAIXA (PACOTES COM DEZ): REGISTRO DA ANVISA, NUMERAÇÃO DO LOTE, DATA DA FABRICAÇÃO/ESTERILIZAÇÃO, PERÍODO DE VALIDADE/VENCIMENTO, DESCRIÇÃO DO PROCESSO USADO PARA ESTERIÇLIZAÇÃO.</t>
  </si>
  <si>
    <t>SERINGA DESCARTAVEL CAPACIDADE 100 UI COM AGULHA ULTRA FINE 0,8 X 0,30 MM A 0,5 X 0,3 MM  - SERINGA DESCARTAVEL CAPACIDADE 100 UI COM AGULHA ACOPLADA DE COMPRIMENTO 0,8 E CALIBRE 0,30 MM COM PROTETOR, CILINDRO TRANSLUCIDO, SILICONIZADO, ATÓXICA, RESISTÊNCIA MECÂNICA, ESCALA EM GRAVAÇÃO MILIMETRADA VISIVEL EM UNIDADES (U.I.) COM DIVISÕES DE 2 EM 2 UNIDADES, EMBOLO COM PONTEIRA DE BORRACHA LUBRIFICADA DE PONTA QUE MINIMIZA O ESPAÇO MORTO PARA DOSES MAIS CORRETAS, EMBALADA EM MATERIAL QUE PROMOVA BARREIRA MICROBIANA E ABERTURA ASSÉPTICA, CONTENDO NA EMBALAGEM DA CAIXA (PACOTES COM DEZ UNIDADES): REGISTRO DA ANVISA, NUMERAÇÃO DO LOTE, DATA DA FABRICAÇÃO E/OU ESTERILIZAÇÃO, PERIODO DE VALIDADE/VENCIMENTO, DESCRIÇÃO PROCESSO USADO PARA ESTERILIZAÇÃO</t>
  </si>
  <si>
    <t>SERINGA DESCARTÁVEL CAPACIDADE 50 UI  - SERINGA DESCARTÁVEL CAPACIDADE 50 UI COM AGULHA ACOPLADA DE COMPRIMENTO 0,6 E CALIBRE 0,25 MM COM PROTETOR, CILINDRO TRANSLUCIDO, SILICONIZADO, ATÓXICA, RESISTÊNCIA MECÂNICA, ESCALA EM GRAVAÇÃO MILIMETRADA VISÍVEL EM UNIDADES (U.I.) COM DIVISÕES DE 1 EM 1 UNIDADES, EMBOLO COM PONTEIRA DE BORRACHA LUBRIFICADA DE PONTA QUE MINIMIZA O ESPAÇO MORTO PARA DOSES MAIS CORRETAS, EMBALADA EM MATERIAL QUE PROMOVA BARREIRA MICROBIANA E ABERTURA ASSÉPTICA, CONTENDO NA EMBALAGEM DA CAIXA ( PACOTES COM DEZ UNIDADES): REGISTRO DA ANVISA, NUMERAÇÃO DO LOTE, DATA DA FABRICAÇÃO E/OU ESTERILIZAÇÃO, PERÍODO DE VALIDADE/VENCIMENTO, DESCRIÇÃO PROCESSO USADO PARA ESTERILIZAÇÃO</t>
  </si>
  <si>
    <t>SERINGA DESCARTÁVEL CAPACIDADE 100 UI  - SERINGA DESCARTÁVEL CAPACIDADE 100 UI COM AGULHA ACOPLADA DE COMPRIMENTO 0,6 E CALIBRE 0,25 MM COM PROTETOR, CILINDRO TRANSLUCIDO, SILICONIZADO, ATÓXICA, RESISTÊNCIA MECÂNICA, ESCALA EM GRAVAÇÃO MILIMETRADA VISÍVEL EM UNIDADES (U.I.) COM DIVISÕES DE 2 EM 2 UNIDADES, EMBOLO COM PONTEIRA DE BORRACHA LUBRIFICADA DE PONTA QUE MINIMIZA O ESPAÇO MORTO PARA DOSES MAIS CORRETAS, EMBALADA EM MATERIAL QUE PROMOVA BARREIRA MICROBIANA E ABERTURA ASSÉPTICA, CONTENDO NA EMBALAGEM DA CAIXA ( PACOTES COM DEZ UNIDADES): REGISTRO DA ANVISA, NUMERAÇÃO DO LOTE, DATA DA FABRICAÇÃO E/OU ESTERILIZAÇÃO, PERÍODO DE VALIDADE/VENCIMENTO, DESCRIÇÃO PROCESSO USADO PARA ESTERILIZAÇÃO</t>
  </si>
  <si>
    <t>BOTTON DE GASTRONOMIA N° 16 COM 1,5 CM DE ALTURA - BOTTON DE GASTROSTOMIA Nº16 COM 1,5 CM DE ALTURA</t>
  </si>
  <si>
    <t xml:space="preserve">MASCARA CIRURGICA DESCARTAVEL - MASCARA DESCARTAVEL COM ELASTICO CONFECCIONAS EM TRES CAMADAS SENDO DUAS EXTERNAS EM NÃO TECIDOS, ATOXICO, HIPOALERGICO, INODORO, COM TRATAMENTO REPELENTE AOS AGENTES LIQUIDOS E UMA CAMADA DE FILTRO MELTBLOW, MODELO RETANGULAR COM TIRAS ELASTICAS QUE AJUSTAM PERFEITAMENTE ATRAS DA AURICULAS E COM DISPOSITIVO DE AJUSTE NASAL DE COMPRIMENTO ADEQUADO PARA FIXAÇÃO, GRAMATURA TOTAL ENTRE 60 E 80 GM CAIXA COM 50 UNIDADES </t>
  </si>
  <si>
    <t>BOTTON DE GASTROSTOMIA Nº 16 COM 2 CM DE ALTURA - BOTTON DE GASTROSTOMIA N° 16 COM 2 CM DE ALTURA</t>
  </si>
  <si>
    <t>BOTTON DE GASTROSTOMIA Nº 16 COM 1 CM DE ALTURA - BOTTON DE GASTROSTOMIA N° 16 COM 1 CM DE ALTURA</t>
  </si>
  <si>
    <t>BOTTON DE GASTROSTOMIA Nº 18 COM 1,5 CM DE ALTURA - BOTTON DE GASTROTOSMIA N° 18 COM 1.5 CM DE ALTURA</t>
  </si>
  <si>
    <t>ALMOTOLIA 250 ML - ALMOTOLIA EM PLASTICO TRANSPARENTE PARA ACONDICIONAR SOLUÇÃO , CAPACIDADE DE 250 ML BICO RETO, TAMPA DE ROSCA PARA VEDAÇÃO, PROTETORA DA PONTEIRA COM ENCAIXE ANTI VAZAMENTO, CONTENDO NA EMBALAGEM: REGISTRO DA ANVISA, NUMERAÇÃO LOTE, DATA DA FABRICAÇÃO E ESTERILIZAÇÃO, PERIODO DE VALIDADE/VENCIMENTO</t>
  </si>
  <si>
    <t>PINCA PROFISSIONAL MEDINA 4 MM 24 CM - PINÇA PARA BIÓPSIA DE COLO UTERINO VIA VAGINAL</t>
  </si>
  <si>
    <t>PINCA PROFISSIONAL MEDINA 3 MM 24 CM - PINÇA PARA BIÓPSIA DE COLO UTERINO VIA VAGINAL</t>
  </si>
  <si>
    <t>PINCA CHERON 24 CM - PINÇA EM AÇO INOX AISI-420, USADA PARA ANTISSEPSIA DO PACIENTE, NA GINECOLOGIA, EXTREMIDADE COM SERRILHA, CERTIFICAÇÕES: FABRICADO DE ACORDO C/ PADRÕES INTERNACIONAIS DE QUALIDADE, NORMAS DA ABNT,CE.</t>
  </si>
  <si>
    <t>PINCA ANATOMICA 16 CM - PINÇA ANATÔMICA PARA DISSECÇÃO, EM AÇO INOX, 16 CM.</t>
  </si>
  <si>
    <t>PINCA ANATOMICA 14 CM - PINÇA ANATÔMICA PARA DISSECÇÃO, EM AÇO INOX, 14 CM</t>
  </si>
  <si>
    <t>PINCA KELLY RETA 16 CM</t>
  </si>
  <si>
    <t>PINCA KOCHER RETA 14 CM</t>
  </si>
  <si>
    <t>ADESIVO PARA COLETA DE SANGUE - ADESIVO PARA COLETA DE SANGUE</t>
  </si>
  <si>
    <t>URIPEN N° 05 - DISPOSITIVO PARA INCONTINENCIA URINÁRIA, TAMANHO M, DE DIÂMETRO 30 CM, EM LATEX, FORMATO ANATOMICO, HIPOALERGÊNICO, RESISTENTE , FLEXIVEL, ADERENTE, EXTREMIDADE DISTAL COM REFORÇO NO FUNIL, ADAPTÁVEL A EXTENSÃO, CONEXÃO ADEQUADA AO COLETOR, RESISTENTE A URINA E CALOR, EXTENSOR MEDINDO 150 CM, CONTENDO NA EMBALAGEM: REGISTRO DA ANVISA, Nº DE LOTE, DATA DE FABRICAÇÃO E VALIDADE.</t>
  </si>
  <si>
    <t>PINCA DENTE DE RATO 16 CM - PINÇA COM DENTE EM AÇO INOX, PARA DISSECÇÃO, 16 CM.</t>
  </si>
  <si>
    <t>PINCA KELLY CURVA 14 CM</t>
  </si>
  <si>
    <t>PINCA MOSQUITO CURVO - PINÇA HEMOSTÁTICA</t>
  </si>
  <si>
    <t>PINCA MOSQUITO RETO - PINÇA HEMOSTÁTICA</t>
  </si>
  <si>
    <t>PINCA PROFISSIONAL MEDINA 2MM 24 CM - PINÇA PARA BIÓPSIA DE COLO UTERINO VIA VAGINAL</t>
  </si>
  <si>
    <t>TESOURA MAYO RETA 17 CM - TESOURA MAYO - STILLE EM AÇO INOX, 17 CM</t>
  </si>
  <si>
    <t>TESOURA MAYO RETA 15 CM - TESOURA MAYO - STILLE EM AÇO INOX, 15 CM</t>
  </si>
  <si>
    <t>CABO DE BISTURI Nº 3 - CABO EM AÇO INOXIDÁVEL PARA ENCAIXE DE LÂMINAS: 10,11,12 E 15</t>
  </si>
  <si>
    <t>CABO DE BISTURI Nº 4 - CABO EM AÇO INOXIDÁVEL PARA ENCAIXE DE LÂMINAS: 20,21,22,23 E 24</t>
  </si>
  <si>
    <t xml:space="preserve">ESTETOSCOPIO ADULTO - ESTETOSCOPIO ADULTO EM METAL CROMADO, RESISTENTE E FLEXIVEL NA CURVATURA DO TUBO Y NA COR PRETA, OLIVAS EM PVC, AUTO EXPANSIVEL, COM ACABAMENTO SEM REBARBAS, AUSCULTADOR UNISON (01 FACE), COM DIAFRAGMA RESISTENTE E DE ALTA SENSIBILIDADE, PARA AUSCULTA E AVALIAÇÃO DAS CONDIÇÕES FISIOLOGICAS DO SISTEMA CARDIO-PULMONAR DO PACIENTE, DE MODO QUE PERMITA UM MINIMO DE ESCUTA DE SONS AMBIENTAIS E UM MAXIMO DE SONS CARDIACOS OU PULMONARES,  CONTENDO NA EMBALAGEM: REGISTRO DA ANVISA, NUMERAÇÃO LOTE, DATA DA FABRICAÇÃO </t>
  </si>
  <si>
    <t>MASCARA PARA INALACAO ADULTO - MICRO NEBULIZADOR C/ MÁSCARA CONFECCIONADO EM POLIVINIL, COM COPO GRADUADO C/ CAPACIDADE DE ATÉ 20 ML, E  EXTENSÃO DO TIPO CHICOTE COM NO MÍNIMO DE 1,5 MT DE COMPRIMENTO, ADAPTÁVEL A REDE DE OXIGENIO E DE AR COMPRIMIDO, MÁSCARA EM VINIL C/ BORDAS ARREDONDADAS E  C/ RESPIRO.</t>
  </si>
  <si>
    <t>MASCARA PARA INALACAO INFANTIL - MICRONEBULIZADOR C/ MÁSCARA CONFECCIONADO EM POLIVINIL, COPO GRADUADO C/ CAPACIDADE DE ATÉ 20 ML, E EXTENSÃO TIPO CHICOTE C/ NO MÍNIMO DE 1,5 MT DE COMPRIMENTO, ADAPTÁVEL A REDE DE OXIGENIO E AR COMPRIMIDO, MÁSCARA EM VINIL C/ BORDAS ARREDONDADAS E C/ RESPIRO, TODAS AS PEÇAS EM ENCAIXE PERFEITO, RESISTENTE AO PROCESSO DE DESINFECÇÃO.</t>
  </si>
  <si>
    <t>PINCA DENTE DE RATO 14 CM - PINÇA COM DENTE EM AÇO INOX, PARA DISSECÇÃO, 14 CM.</t>
  </si>
  <si>
    <t>PORTA AGULHA MAYO 16 CM</t>
  </si>
  <si>
    <t>PORTA AGULHA MAYO 14 CM</t>
  </si>
  <si>
    <t>TESOURA IRIS EM ACO INOX - TESOURA IRIS EM AÇO INOX CURVA</t>
  </si>
  <si>
    <t>URIPEN N° 06 - DISPOSITIVO PARA INCONTINENCIA URINÁRIA, TAMANHO G, DE DIÂMETRO 35 CM, EM LATEX, FORMATO ANATOMICO, HIPOALERGÊNICO, RESISTENTE , FLEXIVEL, ADERENTE, EXTREMIDADE DISTAL COM REFORÇO NO FUNIL, ADAPTÁVEL A EXTENSÃO, CONEXÃO ADEQUADA AO COLETOR, RESISTENTE A URINA E CALOR, EXTENSOR MEDINDO 150 CM, CONTENDO NA EMBALAGEM: REGISTRO DA ANVISA, Nº DE LOTE, DATA DE FABRICAÇÃO E VALIDADE.</t>
  </si>
  <si>
    <t>CUBA RIM. - CUBA RIM DE AÇO INOX MEDINDO 26 X 12 CM, SUPERFICIE ARRENDONDADA 700 ML</t>
  </si>
  <si>
    <t>BANDEJA. - BANDEJA RETANGULAR EM AÇO INOX MEDINDO 30 X 20 X 4 CM</t>
  </si>
  <si>
    <t xml:space="preserve">CAIXA METALICA MEDINDO 18 CM </t>
  </si>
  <si>
    <t xml:space="preserve">CAIXA METALICA MEDINDO 32 CM </t>
  </si>
  <si>
    <t>Suporte de metal para coletor de papelão de perfuro cortante com capacidade de 3 litros, acompanha  dois parafusos e duas buchas para fixação na parede. - Suporto de metal para coletor de papelão de perfuro cortante com capacidade de 3 litros, acompanha  dois parafusos e duas buchas para fixação na parede</t>
  </si>
  <si>
    <t>PÇ</t>
  </si>
  <si>
    <t>Suporte de metal para coletor de papelão de perfuro cortante com capacidade de 7 litros, acompanha  dois parafusos e duas buchas para fixação na parede. - Suporto de metal para coletor de papelão de perfuro cortante com capacidade de 7 litros, acompanha  dois parafusos e duas buchas para fixação na parede</t>
  </si>
  <si>
    <t>Suporte de metal para coletor de papelão de perfuro cortante com capacidade de 13  litros, acompanha  dois parafusos e duas buchas para fixação na parede. - Suporto de metal para coletor de papelão de perfuro cortante com capacidade de 13 litros, acompanha  dois parafusos e duas buchas para fixação na parede</t>
  </si>
  <si>
    <t>EXTENSOR PARA BOTTON DE GASTROSTOMIA  - EXTENSOR PARA BOTTON DE GASTROSTOMIA</t>
  </si>
  <si>
    <t>PINÇA KELLY CURVA 8 CM</t>
  </si>
  <si>
    <t xml:space="preserve">PINÇA KELLY RETA 8 CM </t>
  </si>
  <si>
    <t xml:space="preserve">PINÇA BACKHAUS 12 CM </t>
  </si>
  <si>
    <t xml:space="preserve">PINÇA BACKHAUS 16 </t>
  </si>
  <si>
    <t xml:space="preserve">PINÇA KOCHER  RETA 8 CM </t>
  </si>
  <si>
    <t xml:space="preserve">PINÇA KOCHER CURVA 8 CM </t>
  </si>
  <si>
    <t>PINÇA ANTOMICA  8 CM</t>
  </si>
  <si>
    <t>PINÇA DENTE DE RATO 8 CM  - PINÇA COM DENTE EM AÇO INOX, PARA DISSECÇÃO, 8 CM.</t>
  </si>
  <si>
    <t xml:space="preserve">PINÇA ADSON COM DENTE 8 CM </t>
  </si>
  <si>
    <t xml:space="preserve">PINÇA ADSON COM DENTE 10 CM </t>
  </si>
  <si>
    <t xml:space="preserve">PINÇA ADSON SEM DENTE 8 CM </t>
  </si>
  <si>
    <t xml:space="preserve">PINÇA ADSON SEM DENTE 10 CM </t>
  </si>
  <si>
    <t>CATGUT CROMADO 2,0 AGULHADO  - FIO TRATADO C/ BICROMATO DE POTÁSSIO, FEITO COM COLÁGENO BOVINO, PURIFICADO, TORCIDO, POLIDO, ESTERILIZADO, ABSORVÍVEL C/ AGULHA 1/2 CÍRCULO E CILÍNDRICA, 70 CM, RESISTENTE A ENZIMAS DO CORPO, FORÇA TENSIL POR 14 DIAS E ABSORÇÃO EM 90 DIAS, REGISTRO NA ANVISA, Nº DE LOTE, DATA DE ESTERILIZAÇÃO E VALIDADE E PROCEDENCIA , IMPRESSOS NA EMBALAGEM.</t>
  </si>
  <si>
    <t>CATGUT CROMADO 3,0 AGULHADO  - FIO TRATADO C/ BICROMATO DE POTÁSSIO, FEITO COM COLÁGENO BOVINO, PURIFICADO, TORCIDO, POLIDO, ESTERILIZADO, ABSORVÍVEL C/ AGULHA 3/8 CÍRCULO E CILÍNDRICA DE 3,0 CM</t>
  </si>
  <si>
    <t>EXTENSOR DE INALAÇÃO PARA OXIGENIO ( VERDE ) 160 CM  - EXTENSOR PARA SAIDA DE OXIGENIO</t>
  </si>
  <si>
    <t>ELETRODO CARDIOCLIP (  KIT C/ 4 UNIDADES )  - ELETRODO USADO COMO TERMINAL P/ CONECTAR UM CIRCUITO ELÉTRICO, ATRAVES DE UMA CORRENTE ELÉTRICA, COM ENCAIXE P/ PINO BANANA COM FIXADOR DE PINO</t>
  </si>
  <si>
    <t>OTOSCOPIO COM  CONJ DE ESPECULOS  - CABEÇOTE DE TRANSMISSÃO DA LUZ POR FIBRA ÓPTICA, ILUMINAÇÃO ATRAVÉS DE LÂMPADA DE XENON, C/ VISOR C/ LENTE GIRATÓRIA, AUMENTO DE 3X E CABEÇA RESISTENTE, C/ LÂMPADA DE XENON, C/ REGULADOR DE INTENSIDADE DA LUZ, ALIMENTAÇÃO POR PILHA OU BATERIA RECARREGÁVEL, C/ CABO DE METAL RECARTILHADO, C/ CONEXÃO P/ PERA DE INSULFLAÇÃO, ACOMPANHA 5 ESPÉCULOS REUTILIZÁVEIS DE DIFERENTES CALIBRES: 2,5 MM; 3,0 MM; 4,0 MM; 5,0 MM E 10 MM; ACONDICIONADO EM ESTOJO RÍGIDO P/ TRANSPORTE E ACESSÓRIOS, GARANTIA MÍNIMA DE 12 MESES, MANUAL DE OPERACIONAL E ASSISTENCIA TÉCNICA.</t>
  </si>
  <si>
    <t>AMOTOLIA 250 ML EM PLASTICO MARRON - ALMOTOLIA EM PLÁSTICO MARROM PARA ACONDICIONAR SOLUÇÃO,CAPACIDADE DE 250 ML, BICO RETO, TAMPA DE ROSCA PARA VEDAÇÃO,PROTETORA DE PONTEIRA COM ENCAIXE ANTI VAZAMENTO, CONTENDO NA EMBALAGEM: REGISTRO NA ANVISA, Nº DE LOTE, DATA DE FABRICAÇÃO E VAILDADE.</t>
  </si>
  <si>
    <t>OCULOS DE SEGURANCA - OCULOS DE PROTEÇÃO/SEGURANÇA, ANTI EMBAÇANTE, CONTITUIDO DE ARCO PLASTICO PRETO,TRES PINOS PARA O ENCAIXE DE UM VISOR DE POLICARBONATO INCOLOR, HASTES TIPO ESPATULA REGULAVEL E ARTICULADAS NO ARCO ATRAVES DE PARAFUSO METALICOS, MEIA PROTEÇÃO LATERAL DE PLICARBONTO DA MESMA COR DO VISOR</t>
  </si>
  <si>
    <t>FIO GUIA PARA ENTUBACAO ADULTO - GUIA UTILIZADO PARA INTRODUÇÃO DE CÂNULA ENDOTRAQUEAL, GUIA DE ALUMÍNIO REVESTIDO EM PVC, IDEAL PARA USO EM CÂNULAS NAS DIMENSÕES DE 6.0 A 9.0, PRODUTO DEVE APRESENTAR NA EMBALAGEM INDIVIDUAL: REGISTRO NA ANVISA, Nº DE LOTE, ORIGEM, DATA DA FABRICAÇÃO E VALIDADE, E MÉTODO DE ESTERILIZAÇÃO.</t>
  </si>
  <si>
    <t xml:space="preserve">FIO GUIA PARA ENTUBACAO INFANTIL - GUIA UTILIZADO PARA INTRODUÇÃO DE CÂNULA ENDOTRAQUEAL, GUIA DE ALUMÍNIO REVESTIDO EM PVC, IDEAL PARA USO EM CÂNULAS NAS DIMENSÕES DE 2.5 A 5.5, PRODUTO DEVE APRESENTAR NA EMBALAGEM INDIVIDUAL: REGISTRO NA ANVISA, Nº DE LOTE, ORIGEM, DATA DE FABRICAÇÃO, VALIDADE E MÉTODO DE ESTERILIZAÇÃO. </t>
  </si>
  <si>
    <t>PINÇA ALLIS - PINÇA DE PREENSÃO TRAUMÁTICA USADA EM CIRURGIA GASTRINTESTINAL, DE 12 CM</t>
  </si>
  <si>
    <t>PINÇA HARTMANN 15 CM - PINÇA PARA RETIRADA DE CORPO ESTRANHO</t>
  </si>
  <si>
    <t>PACOTE DE SERVIÇO 1 ADAPTADOR 4 PILHAS 1 TAMPA E 1 CHAVE DE BATERIA  - COMPÕEM 4 PILHAS, 1 ADAPTADOR, 1 TAMPA DE PILHA E 1 CHAVE DE PILHA, DURÇÃO POR 4 MESES</t>
  </si>
  <si>
    <t>SET DE INFUSÃO CANULA + CATETER  - ACCU-CHEK FLEXLINK 8MM X 60 CM, CONTÉM: TAMPA DE PROTEÇÃO, CÂNULA FLEXÍVEL, AGULHA GUIA, CLIPS LATERAIS DA AGULHA GUIA, ADESIVO, PAPEL DE PROTEÇÃO DO ADESIVO, SUPORTE DA CÂNULA, CONECTOR, CLIPS LATERAIS DO CONECTOR, CATETER FLEXÍVEL, CONECTOR ( LUER LOCK), TAMPA DE DESCONEXÃO, TAMPA DE SUPORTE AZUL.</t>
  </si>
  <si>
    <t>CARTUCHO PLASTICO COM CAPACIDADE 3,15 ML  - CARTUCHOS DE INSULINA ADEQUADA PARA DIABETE TIPO I, COM LIBERAÇÃO AO ORGANISMO CONFORME NECESSIDADE.</t>
  </si>
  <si>
    <t>APLICADOR CONJUNTO INFUSÃO  - APLICADOR ACCU CHEK LINKASSIST, DISPOSITIVO OBRIGATÓRIO PARA INSERÇÃO DO ACCU CHEK FLEXLINK, COM INSERÇÃO PRECISA E SEGURA, POSSUI TRAVA DE SEGURANÇA AUTOMÁTICA E BOTÃO ÚNICO DE LIBERAÇÃO E ATIVAÇÃO.</t>
  </si>
  <si>
    <t>APLICADOR CONJUNTO INFUSÃO  - APLICADOR MODELO LINKASSIST, COMPATÍVEL E OBRIGATÓRIO PARA INSERÇÃO SEGURA E PRECISA DO FLEXLINK</t>
  </si>
  <si>
    <t>TIRAS PARA MONITORIZAÇÃO DA GLICEMIA  - TIRAS REAGENTES ACCU CHEK PERFORMA, LANCETAS COMPATÍVEIS COM O APARELHO ACCU CHEK PERFORMA, QUE MEDE AS GLICEMIAS E QUE ATRAVÉS DO SISTEMA  BLUETOOTH INFORMA AO APARELHO DE BOMBA DE INSULINA, A QUANTIDADE DE INSULINA NECESSÁRIA QUE DEVE SER LIBERADA AO ORGANISMO DO PACIENTE.</t>
  </si>
  <si>
    <t xml:space="preserve">LANCETA PARA LANCETADOR  - 6 LANCETAS QUE COMPÕE CADA TAMBOR APROPRIADO AO LANCETADOR DOS MONITORES PERFORMA, AGULHAS COM DIÂMETRO DE 0,3 MM, COM CORTE TRIFACETADO, CAIXA COM 204 LANCETAS ESTÉREIS, NUMERO DE LOTE, REGISTRO DA ANVISA, DATA DE FABRICAÇÃO E DATA DE VALIDADE. </t>
  </si>
  <si>
    <t>TOALHA DE ROSTO - TOALHA FEITO DE TECIDO 100% ALGODÃO VIRGEM, COR BRANCA, MACIA.</t>
  </si>
  <si>
    <t>CAMPO CIRURGICO SIMPLES</t>
  </si>
  <si>
    <t>TESOURA RETA IRIS - EM AÇO INOXIDAVEL TRAZENDO EXTERNAMENTE OS DADOS DE IDENTIFICAÇÃO PROCEDENCIA NUMERO DE REGISTRO NO MINISTERIO DA SAUDE E NUMERO DO LOTE</t>
  </si>
  <si>
    <t xml:space="preserve">MASCARA DE PROTEÇÃO N95  - MASCARA PARA PROTEÇÃO RESPIRATORIA SEMI FACIAL DOBRAVEL, DESCARTAVEL, NA COR AZUL, CONSTITUIDO DE FILTRO MECANICO DE NÃO TECIDO (TNT), COMPOSTO DE FIBRAS SINTETICAS SOBREPOSTAS ALEATORIAMENTE - 06 CAMADAS, FILTROS TRATADOS ELETROSTATICAMENTE, PROTEGIDA EXTERNAMETNE POR FELTRO TNT, PARTES INCORPORADAS POR ULTRASOM, CLIPE NASAL PARA AJUSTE MANTENDO A VEDAÇÃO DO REPIRADOR, FIXAÇÃO POR DUPLO ELASTICO EM PRESILHA PLASTICA ARA A CORRETA COLOCAÇÃO E SELAGEM DO RESPIRADOR, CATEGORIA PFF2/N95, UMA TIRA DE MATERIAL METÁLICO LOCALIZADA NA PARTE FRONTAL SUPERIOR EXTERNA DA PEÇA, CONTENDO NA EMBALAGEM DA CAIXA: REGISTRO DA ANVISA, NUMERAÇÃO DO LOTE, DATA DA FABRICAÇÃO E/OU ESTERILIZAÇÃO, PERIODO DE VALIDADE/VENCIMENTO, DESCRIÇÃO PROCESSO USADO PARA ESTERILIZAÇÃO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</si>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</sst>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84"/>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6.5">
      <c r="H1" s="15" t="s">
        <v>0</v>
      </c>
    </row>
    <row r="3" ht="14.25">
      <c r="H3" s="16" t="s">
        <v>1</v>
      </c>
    </row>
    <row r="5" ht="14.25">
      <c r="H5" s="16" t="s">
        <v>2</v>
      </c>
    </row>
    <row r="6" ht="14.25">
      <c r="H6" s="16" t="s">
        <v>3</v>
      </c>
    </row>
    <row r="7" spans="8:9" ht="14.25">
      <c r="H7" s="16" t="s">
        <v>4</v>
      </c>
      <c r="I7" s="20" t="s">
        <v>4</v>
      </c>
    </row>
    <row r="8" spans="8:9" ht="42.75">
      <c r="H8" s="16" t="s">
        <v>5</v>
      </c>
      <c r="I8" s="20" t="s">
        <v>6</v>
      </c>
    </row>
    <row r="10" ht="15">
      <c r="H10" s="17" t="s">
        <v>7</v>
      </c>
    </row>
    <row r="11" spans="8:15" ht="14.25">
      <c r="H11" s="34"/>
      <c r="L11" s="26"/>
      <c r="M11" s="25"/>
      <c r="N11" s="25"/>
      <c r="O11" s="24"/>
    </row>
    <row r="12" spans="8:15" ht="15">
      <c r="H12" s="17" t="s">
        <v>8</v>
      </c>
      <c r="O12" s="27"/>
    </row>
    <row r="13" spans="8:15" ht="14.25">
      <c r="H13" s="35"/>
      <c r="O13" s="27"/>
    </row>
    <row r="14" ht="14.25">
      <c r="O14" s="27"/>
    </row>
    <row r="15" ht="14.25">
      <c r="O15" s="27"/>
    </row>
    <row r="16" spans="1:18" ht="14.2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71.25">
      <c r="A17">
        <v>13</v>
      </c>
      <c r="B17">
        <v>215</v>
      </c>
      <c r="C17">
        <v>2016</v>
      </c>
      <c r="D17">
        <v>1</v>
      </c>
      <c r="G17" s="14">
        <v>1</v>
      </c>
      <c r="H17" s="19" t="s">
        <v>21</v>
      </c>
      <c r="I17" s="22">
        <v>800</v>
      </c>
      <c r="J17" s="22" t="s">
        <v>22</v>
      </c>
      <c r="K17" s="14"/>
      <c r="L17" s="6"/>
      <c r="M17" s="1"/>
      <c r="N17" s="1"/>
      <c r="O17" s="28">
        <f>(IF(AND(J17&gt;0,J17&lt;=I17),J17,I17)*(L17-M17+N17))</f>
        <v>0</v>
      </c>
      <c r="P17" s="11"/>
      <c r="Q17" s="1"/>
      <c r="R17" s="1"/>
    </row>
    <row r="18" spans="1:18" ht="71.25">
      <c r="A18">
        <v>13</v>
      </c>
      <c r="B18">
        <v>215</v>
      </c>
      <c r="C18">
        <v>2016</v>
      </c>
      <c r="D18">
        <v>2</v>
      </c>
      <c r="G18" s="14">
        <v>2</v>
      </c>
      <c r="H18" s="19" t="s">
        <v>23</v>
      </c>
      <c r="I18" s="22">
        <v>500</v>
      </c>
      <c r="J18" s="22" t="s">
        <v>22</v>
      </c>
      <c r="K18" s="14"/>
      <c r="L18" s="6"/>
      <c r="M18" s="1"/>
      <c r="N18" s="1"/>
      <c r="O18" s="28">
        <f>(IF(AND(J18&gt;0,J18&lt;=I18),J18,I18)*(L18-M18+N18))</f>
        <v>0</v>
      </c>
      <c r="P18" s="11"/>
      <c r="Q18" s="1"/>
      <c r="R18" s="1"/>
    </row>
    <row r="19" spans="1:18" ht="91.5">
      <c r="A19">
        <v>13</v>
      </c>
      <c r="B19">
        <v>215</v>
      </c>
      <c r="C19">
        <v>2016</v>
      </c>
      <c r="D19">
        <v>3</v>
      </c>
      <c r="G19" s="14">
        <v>3</v>
      </c>
      <c r="H19" s="19" t="s">
        <v>24</v>
      </c>
      <c r="I19" s="22">
        <v>1000</v>
      </c>
      <c r="J19" s="22" t="s">
        <v>25</v>
      </c>
      <c r="K19" s="14"/>
      <c r="L19" s="6"/>
      <c r="M19" s="1"/>
      <c r="N19" s="1"/>
      <c r="O19" s="28">
        <f>(IF(AND(J19&gt;0,J19&lt;=I19),J19,I19)*(L19-M19+N19))</f>
        <v>0</v>
      </c>
      <c r="P19" s="11"/>
      <c r="Q19" s="1"/>
      <c r="R19" s="1"/>
    </row>
    <row r="20" spans="1:18" ht="71.25">
      <c r="A20">
        <v>13</v>
      </c>
      <c r="B20">
        <v>215</v>
      </c>
      <c r="C20">
        <v>2016</v>
      </c>
      <c r="D20">
        <v>4</v>
      </c>
      <c r="G20" s="14">
        <v>4</v>
      </c>
      <c r="H20" s="19" t="s">
        <v>26</v>
      </c>
      <c r="I20" s="22">
        <v>3000</v>
      </c>
      <c r="J20" s="22" t="s">
        <v>25</v>
      </c>
      <c r="K20" s="14"/>
      <c r="L20" s="6"/>
      <c r="M20" s="1"/>
      <c r="N20" s="1"/>
      <c r="O20" s="28">
        <f>(IF(AND(J20&gt;0,J20&lt;=I20),J20,I20)*(L20-M20+N20))</f>
        <v>0</v>
      </c>
      <c r="P20" s="11"/>
      <c r="Q20" s="1"/>
      <c r="R20" s="1"/>
    </row>
    <row r="21" spans="1:18" ht="102">
      <c r="A21">
        <v>13</v>
      </c>
      <c r="B21">
        <v>215</v>
      </c>
      <c r="C21">
        <v>2016</v>
      </c>
      <c r="D21">
        <v>5</v>
      </c>
      <c r="G21" s="14">
        <v>5</v>
      </c>
      <c r="H21" s="19" t="s">
        <v>27</v>
      </c>
      <c r="I21" s="22">
        <v>7000</v>
      </c>
      <c r="J21" s="22" t="s">
        <v>25</v>
      </c>
      <c r="K21" s="14"/>
      <c r="L21" s="6"/>
      <c r="M21" s="1"/>
      <c r="N21" s="1"/>
      <c r="O21" s="28">
        <f>(IF(AND(J21&gt;0,J21&lt;=I21),J21,I21)*(L21-M21+N21))</f>
        <v>0</v>
      </c>
      <c r="P21" s="11"/>
      <c r="Q21" s="1"/>
      <c r="R21" s="1"/>
    </row>
    <row r="22" spans="1:18" ht="30">
      <c r="A22">
        <v>13</v>
      </c>
      <c r="B22">
        <v>215</v>
      </c>
      <c r="C22">
        <v>2016</v>
      </c>
      <c r="D22">
        <v>6</v>
      </c>
      <c r="G22" s="14">
        <v>6</v>
      </c>
      <c r="H22" s="19" t="s">
        <v>28</v>
      </c>
      <c r="I22" s="22">
        <v>150</v>
      </c>
      <c r="J22" s="22" t="s">
        <v>25</v>
      </c>
      <c r="K22" s="14"/>
      <c r="L22" s="6"/>
      <c r="M22" s="1"/>
      <c r="N22" s="1"/>
      <c r="O22" s="28">
        <f>(IF(AND(J22&gt;0,J22&lt;=I22),J22,I22)*(L22-M22+N22))</f>
        <v>0</v>
      </c>
      <c r="P22" s="11"/>
      <c r="Q22" s="1"/>
      <c r="R22" s="1"/>
    </row>
    <row r="23" spans="1:18" ht="102">
      <c r="A23">
        <v>13</v>
      </c>
      <c r="B23">
        <v>215</v>
      </c>
      <c r="C23">
        <v>2016</v>
      </c>
      <c r="D23">
        <v>7</v>
      </c>
      <c r="G23" s="14">
        <v>7</v>
      </c>
      <c r="H23" s="19" t="s">
        <v>29</v>
      </c>
      <c r="I23" s="22">
        <v>7000</v>
      </c>
      <c r="J23" s="22" t="s">
        <v>25</v>
      </c>
      <c r="K23" s="14"/>
      <c r="L23" s="6"/>
      <c r="M23" s="1"/>
      <c r="N23" s="1"/>
      <c r="O23" s="28">
        <f>(IF(AND(J23&gt;0,J23&lt;=I23),J23,I23)*(L23-M23+N23))</f>
        <v>0</v>
      </c>
      <c r="P23" s="11"/>
      <c r="Q23" s="1"/>
      <c r="R23" s="1"/>
    </row>
    <row r="24" spans="1:18" ht="122.25">
      <c r="A24">
        <v>13</v>
      </c>
      <c r="B24">
        <v>215</v>
      </c>
      <c r="C24">
        <v>2016</v>
      </c>
      <c r="D24">
        <v>8</v>
      </c>
      <c r="G24" s="14">
        <v>8</v>
      </c>
      <c r="H24" s="19" t="s">
        <v>30</v>
      </c>
      <c r="I24" s="22">
        <v>10000</v>
      </c>
      <c r="J24" s="22" t="s">
        <v>25</v>
      </c>
      <c r="K24" s="14"/>
      <c r="L24" s="6"/>
      <c r="M24" s="1"/>
      <c r="N24" s="1"/>
      <c r="O24" s="28">
        <f>(IF(AND(J24&gt;0,J24&lt;=I24),J24,I24)*(L24-M24+N24))</f>
        <v>0</v>
      </c>
      <c r="P24" s="11"/>
      <c r="Q24" s="1"/>
      <c r="R24" s="1"/>
    </row>
    <row r="25" spans="1:18" ht="51">
      <c r="A25">
        <v>13</v>
      </c>
      <c r="B25">
        <v>215</v>
      </c>
      <c r="C25">
        <v>2016</v>
      </c>
      <c r="D25">
        <v>9</v>
      </c>
      <c r="G25" s="14">
        <v>9</v>
      </c>
      <c r="H25" s="19" t="s">
        <v>31</v>
      </c>
      <c r="I25" s="22">
        <v>200</v>
      </c>
      <c r="J25" s="22" t="s">
        <v>25</v>
      </c>
      <c r="K25" s="14"/>
      <c r="L25" s="6"/>
      <c r="M25" s="1"/>
      <c r="N25" s="1"/>
      <c r="O25" s="28">
        <f>(IF(AND(J25&gt;0,J25&lt;=I25),J25,I25)*(L25-M25+N25))</f>
        <v>0</v>
      </c>
      <c r="P25" s="11"/>
      <c r="Q25" s="1"/>
      <c r="R25" s="1"/>
    </row>
    <row r="26" spans="1:18" ht="51">
      <c r="A26">
        <v>13</v>
      </c>
      <c r="B26">
        <v>215</v>
      </c>
      <c r="C26">
        <v>2016</v>
      </c>
      <c r="D26">
        <v>10</v>
      </c>
      <c r="G26" s="14">
        <v>10</v>
      </c>
      <c r="H26" s="19" t="s">
        <v>32</v>
      </c>
      <c r="I26" s="22">
        <v>5000</v>
      </c>
      <c r="J26" s="22" t="s">
        <v>25</v>
      </c>
      <c r="K26" s="14"/>
      <c r="L26" s="6"/>
      <c r="M26" s="1"/>
      <c r="N26" s="1"/>
      <c r="O26" s="28">
        <f>(IF(AND(J26&gt;0,J26&lt;=I26),J26,I26)*(L26-M26+N26))</f>
        <v>0</v>
      </c>
      <c r="P26" s="11"/>
      <c r="Q26" s="1"/>
      <c r="R26" s="1"/>
    </row>
    <row r="27" spans="1:18" ht="102">
      <c r="A27">
        <v>13</v>
      </c>
      <c r="B27">
        <v>215</v>
      </c>
      <c r="C27">
        <v>2016</v>
      </c>
      <c r="D27">
        <v>11</v>
      </c>
      <c r="G27" s="14">
        <v>11</v>
      </c>
      <c r="H27" s="19" t="s">
        <v>33</v>
      </c>
      <c r="I27" s="22">
        <v>1000</v>
      </c>
      <c r="J27" s="22" t="s">
        <v>25</v>
      </c>
      <c r="K27" s="14"/>
      <c r="L27" s="6"/>
      <c r="M27" s="1"/>
      <c r="N27" s="1"/>
      <c r="O27" s="28">
        <f>(IF(AND(J27&gt;0,J27&lt;=I27),J27,I27)*(L27-M27+N27))</f>
        <v>0</v>
      </c>
      <c r="P27" s="11"/>
      <c r="Q27" s="1"/>
      <c r="R27" s="1"/>
    </row>
    <row r="28" spans="1:18" ht="111.75">
      <c r="A28">
        <v>13</v>
      </c>
      <c r="B28">
        <v>215</v>
      </c>
      <c r="C28">
        <v>2016</v>
      </c>
      <c r="D28">
        <v>12</v>
      </c>
      <c r="G28" s="14">
        <v>12</v>
      </c>
      <c r="H28" s="19" t="s">
        <v>34</v>
      </c>
      <c r="I28" s="22">
        <v>1000</v>
      </c>
      <c r="J28" s="22" t="s">
        <v>25</v>
      </c>
      <c r="K28" s="14"/>
      <c r="L28" s="6"/>
      <c r="M28" s="1"/>
      <c r="N28" s="1"/>
      <c r="O28" s="28">
        <f>(IF(AND(J28&gt;0,J28&lt;=I28),J28,I28)*(L28-M28+N28))</f>
        <v>0</v>
      </c>
      <c r="P28" s="11"/>
      <c r="Q28" s="1"/>
      <c r="R28" s="1"/>
    </row>
    <row r="29" spans="1:18" ht="71.25">
      <c r="A29">
        <v>13</v>
      </c>
      <c r="B29">
        <v>215</v>
      </c>
      <c r="C29">
        <v>2016</v>
      </c>
      <c r="D29">
        <v>13</v>
      </c>
      <c r="G29" s="14">
        <v>13</v>
      </c>
      <c r="H29" s="19" t="s">
        <v>35</v>
      </c>
      <c r="I29" s="22">
        <v>500</v>
      </c>
      <c r="J29" s="22" t="s">
        <v>25</v>
      </c>
      <c r="K29" s="14"/>
      <c r="L29" s="6"/>
      <c r="M29" s="1"/>
      <c r="N29" s="1"/>
      <c r="O29" s="28">
        <f>(IF(AND(J29&gt;0,J29&lt;=I29),J29,I29)*(L29-M29+N29))</f>
        <v>0</v>
      </c>
      <c r="P29" s="11"/>
      <c r="Q29" s="1"/>
      <c r="R29" s="1"/>
    </row>
    <row r="30" spans="1:18" ht="20.25">
      <c r="A30">
        <v>13</v>
      </c>
      <c r="B30">
        <v>215</v>
      </c>
      <c r="C30">
        <v>2016</v>
      </c>
      <c r="D30">
        <v>14</v>
      </c>
      <c r="G30" s="14">
        <v>14</v>
      </c>
      <c r="H30" s="19" t="s">
        <v>36</v>
      </c>
      <c r="I30" s="22">
        <v>200</v>
      </c>
      <c r="J30" s="22" t="s">
        <v>25</v>
      </c>
      <c r="K30" s="14"/>
      <c r="L30" s="6"/>
      <c r="M30" s="1"/>
      <c r="N30" s="1"/>
      <c r="O30" s="28">
        <f>(IF(AND(J30&gt;0,J30&lt;=I30),J30,I30)*(L30-M30+N30))</f>
        <v>0</v>
      </c>
      <c r="P30" s="11"/>
      <c r="Q30" s="1"/>
      <c r="R30" s="1"/>
    </row>
    <row r="31" spans="1:18" ht="132">
      <c r="A31">
        <v>13</v>
      </c>
      <c r="B31">
        <v>215</v>
      </c>
      <c r="C31">
        <v>2016</v>
      </c>
      <c r="D31">
        <v>15</v>
      </c>
      <c r="G31" s="14">
        <v>15</v>
      </c>
      <c r="H31" s="19" t="s">
        <v>37</v>
      </c>
      <c r="I31" s="22">
        <v>3000</v>
      </c>
      <c r="J31" s="22" t="s">
        <v>25</v>
      </c>
      <c r="K31" s="14"/>
      <c r="L31" s="6"/>
      <c r="M31" s="1"/>
      <c r="N31" s="1"/>
      <c r="O31" s="28">
        <f>(IF(AND(J31&gt;0,J31&lt;=I31),J31,I31)*(L31-M31+N31))</f>
        <v>0</v>
      </c>
      <c r="P31" s="11"/>
      <c r="Q31" s="1"/>
      <c r="R31" s="1"/>
    </row>
    <row r="32" spans="1:18" ht="132">
      <c r="A32">
        <v>13</v>
      </c>
      <c r="B32">
        <v>215</v>
      </c>
      <c r="C32">
        <v>2016</v>
      </c>
      <c r="D32">
        <v>16</v>
      </c>
      <c r="G32" s="14">
        <v>16</v>
      </c>
      <c r="H32" s="19" t="s">
        <v>38</v>
      </c>
      <c r="I32" s="22">
        <v>3000</v>
      </c>
      <c r="J32" s="22" t="s">
        <v>25</v>
      </c>
      <c r="K32" s="14"/>
      <c r="L32" s="6"/>
      <c r="M32" s="1"/>
      <c r="N32" s="1"/>
      <c r="O32" s="28">
        <f>(IF(AND(J32&gt;0,J32&lt;=I32),J32,I32)*(L32-M32+N32))</f>
        <v>0</v>
      </c>
      <c r="P32" s="11"/>
      <c r="Q32" s="1"/>
      <c r="R32" s="1"/>
    </row>
    <row r="33" spans="1:18" ht="132">
      <c r="A33">
        <v>13</v>
      </c>
      <c r="B33">
        <v>215</v>
      </c>
      <c r="C33">
        <v>2016</v>
      </c>
      <c r="D33">
        <v>17</v>
      </c>
      <c r="G33" s="14">
        <v>17</v>
      </c>
      <c r="H33" s="19" t="s">
        <v>39</v>
      </c>
      <c r="I33" s="22">
        <v>3000</v>
      </c>
      <c r="J33" s="22" t="s">
        <v>25</v>
      </c>
      <c r="K33" s="14"/>
      <c r="L33" s="6"/>
      <c r="M33" s="1"/>
      <c r="N33" s="1"/>
      <c r="O33" s="28">
        <f>(IF(AND(J33&gt;0,J33&lt;=I33),J33,I33)*(L33-M33+N33))</f>
        <v>0</v>
      </c>
      <c r="P33" s="11"/>
      <c r="Q33" s="1"/>
      <c r="R33" s="1"/>
    </row>
    <row r="34" spans="1:18" ht="132">
      <c r="A34">
        <v>13</v>
      </c>
      <c r="B34">
        <v>215</v>
      </c>
      <c r="C34">
        <v>2016</v>
      </c>
      <c r="D34">
        <v>18</v>
      </c>
      <c r="G34" s="14">
        <v>18</v>
      </c>
      <c r="H34" s="19" t="s">
        <v>40</v>
      </c>
      <c r="I34" s="22">
        <v>3000</v>
      </c>
      <c r="J34" s="22" t="s">
        <v>25</v>
      </c>
      <c r="K34" s="14"/>
      <c r="L34" s="6"/>
      <c r="M34" s="1"/>
      <c r="N34" s="1"/>
      <c r="O34" s="28">
        <f>(IF(AND(J34&gt;0,J34&lt;=I34),J34,I34)*(L34-M34+N34))</f>
        <v>0</v>
      </c>
      <c r="P34" s="11"/>
      <c r="Q34" s="1"/>
      <c r="R34" s="1"/>
    </row>
    <row r="35" spans="1:18" ht="132">
      <c r="A35">
        <v>13</v>
      </c>
      <c r="B35">
        <v>215</v>
      </c>
      <c r="C35">
        <v>2016</v>
      </c>
      <c r="D35">
        <v>19</v>
      </c>
      <c r="G35" s="14">
        <v>19</v>
      </c>
      <c r="H35" s="19" t="s">
        <v>41</v>
      </c>
      <c r="I35" s="22">
        <v>1000</v>
      </c>
      <c r="J35" s="22" t="s">
        <v>25</v>
      </c>
      <c r="K35" s="14"/>
      <c r="L35" s="6"/>
      <c r="M35" s="1"/>
      <c r="N35" s="1"/>
      <c r="O35" s="28">
        <f>(IF(AND(J35&gt;0,J35&lt;=I35),J35,I35)*(L35-M35+N35))</f>
        <v>0</v>
      </c>
      <c r="P35" s="11"/>
      <c r="Q35" s="1"/>
      <c r="R35" s="1"/>
    </row>
    <row r="36" spans="1:18" ht="132">
      <c r="A36">
        <v>13</v>
      </c>
      <c r="B36">
        <v>215</v>
      </c>
      <c r="C36">
        <v>2016</v>
      </c>
      <c r="D36">
        <v>20</v>
      </c>
      <c r="G36" s="14">
        <v>20</v>
      </c>
      <c r="H36" s="19" t="s">
        <v>42</v>
      </c>
      <c r="I36" s="22">
        <v>1000</v>
      </c>
      <c r="J36" s="22" t="s">
        <v>25</v>
      </c>
      <c r="K36" s="14"/>
      <c r="L36" s="6"/>
      <c r="M36" s="1"/>
      <c r="N36" s="1"/>
      <c r="O36" s="28">
        <f>(IF(AND(J36&gt;0,J36&lt;=I36),J36,I36)*(L36-M36+N36))</f>
        <v>0</v>
      </c>
      <c r="P36" s="11"/>
      <c r="Q36" s="1"/>
      <c r="R36" s="1"/>
    </row>
    <row r="37" spans="1:18" ht="142.5">
      <c r="A37">
        <v>13</v>
      </c>
      <c r="B37">
        <v>215</v>
      </c>
      <c r="C37">
        <v>2016</v>
      </c>
      <c r="D37">
        <v>21</v>
      </c>
      <c r="G37" s="14">
        <v>21</v>
      </c>
      <c r="H37" s="19" t="s">
        <v>43</v>
      </c>
      <c r="I37" s="22">
        <v>600</v>
      </c>
      <c r="J37" s="22" t="s">
        <v>44</v>
      </c>
      <c r="K37" s="14"/>
      <c r="L37" s="6"/>
      <c r="M37" s="1"/>
      <c r="N37" s="1"/>
      <c r="O37" s="28">
        <f>(IF(AND(J37&gt;0,J37&lt;=I37),J37,I37)*(L37-M37+N37))</f>
        <v>0</v>
      </c>
      <c r="P37" s="11"/>
      <c r="Q37" s="1"/>
      <c r="R37" s="1"/>
    </row>
    <row r="38" spans="1:18" ht="142.5">
      <c r="A38">
        <v>13</v>
      </c>
      <c r="B38">
        <v>215</v>
      </c>
      <c r="C38">
        <v>2016</v>
      </c>
      <c r="D38">
        <v>22</v>
      </c>
      <c r="G38" s="14">
        <v>22</v>
      </c>
      <c r="H38" s="19" t="s">
        <v>45</v>
      </c>
      <c r="I38" s="22">
        <v>300</v>
      </c>
      <c r="J38" s="22" t="s">
        <v>44</v>
      </c>
      <c r="K38" s="14"/>
      <c r="L38" s="6"/>
      <c r="M38" s="1"/>
      <c r="N38" s="1"/>
      <c r="O38" s="28">
        <f>(IF(AND(J38&gt;0,J38&lt;=I38),J38,I38)*(L38-M38+N38))</f>
        <v>0</v>
      </c>
      <c r="P38" s="11"/>
      <c r="Q38" s="1"/>
      <c r="R38" s="1"/>
    </row>
    <row r="39" spans="1:18" ht="40.5">
      <c r="A39">
        <v>13</v>
      </c>
      <c r="B39">
        <v>215</v>
      </c>
      <c r="C39">
        <v>2016</v>
      </c>
      <c r="D39">
        <v>23</v>
      </c>
      <c r="G39" s="14">
        <v>23</v>
      </c>
      <c r="H39" s="19" t="s">
        <v>46</v>
      </c>
      <c r="I39" s="22">
        <v>20000</v>
      </c>
      <c r="J39" s="22" t="s">
        <v>25</v>
      </c>
      <c r="K39" s="14"/>
      <c r="L39" s="6"/>
      <c r="M39" s="1"/>
      <c r="N39" s="1"/>
      <c r="O39" s="28">
        <f>(IF(AND(J39&gt;0,J39&lt;=I39),J39,I39)*(L39-M39+N39))</f>
        <v>0</v>
      </c>
      <c r="P39" s="11"/>
      <c r="Q39" s="1"/>
      <c r="R39" s="1"/>
    </row>
    <row r="40" spans="1:18" ht="81">
      <c r="A40">
        <v>13</v>
      </c>
      <c r="B40">
        <v>215</v>
      </c>
      <c r="C40">
        <v>2016</v>
      </c>
      <c r="D40">
        <v>24</v>
      </c>
      <c r="G40" s="14">
        <v>24</v>
      </c>
      <c r="H40" s="19" t="s">
        <v>47</v>
      </c>
      <c r="I40" s="22">
        <v>2000</v>
      </c>
      <c r="J40" s="22" t="s">
        <v>44</v>
      </c>
      <c r="K40" s="14"/>
      <c r="L40" s="6"/>
      <c r="M40" s="1"/>
      <c r="N40" s="1"/>
      <c r="O40" s="28">
        <f>(IF(AND(J40&gt;0,J40&lt;=I40),J40,I40)*(L40-M40+N40))</f>
        <v>0</v>
      </c>
      <c r="P40" s="11"/>
      <c r="Q40" s="1"/>
      <c r="R40" s="1"/>
    </row>
    <row r="41" spans="1:18" ht="193.5">
      <c r="A41">
        <v>13</v>
      </c>
      <c r="B41">
        <v>215</v>
      </c>
      <c r="C41">
        <v>2016</v>
      </c>
      <c r="D41">
        <v>25</v>
      </c>
      <c r="G41" s="14">
        <v>25</v>
      </c>
      <c r="H41" s="19" t="s">
        <v>48</v>
      </c>
      <c r="I41" s="22">
        <v>4000</v>
      </c>
      <c r="J41" s="22" t="s">
        <v>25</v>
      </c>
      <c r="K41" s="14"/>
      <c r="L41" s="6"/>
      <c r="M41" s="1"/>
      <c r="N41" s="1"/>
      <c r="O41" s="28">
        <f>(IF(AND(J41&gt;0,J41&lt;=I41),J41,I41)*(L41-M41+N41))</f>
        <v>0</v>
      </c>
      <c r="P41" s="11"/>
      <c r="Q41" s="1"/>
      <c r="R41" s="1"/>
    </row>
    <row r="42" spans="1:18" ht="51">
      <c r="A42">
        <v>13</v>
      </c>
      <c r="B42">
        <v>215</v>
      </c>
      <c r="C42">
        <v>2016</v>
      </c>
      <c r="D42">
        <v>26</v>
      </c>
      <c r="G42" s="14">
        <v>26</v>
      </c>
      <c r="H42" s="19" t="s">
        <v>49</v>
      </c>
      <c r="I42" s="22">
        <v>4000</v>
      </c>
      <c r="J42" s="22" t="s">
        <v>50</v>
      </c>
      <c r="K42" s="14"/>
      <c r="L42" s="6"/>
      <c r="M42" s="1"/>
      <c r="N42" s="1"/>
      <c r="O42" s="28">
        <f>(IF(AND(J42&gt;0,J42&lt;=I42),J42,I42)*(L42-M42+N42))</f>
        <v>0</v>
      </c>
      <c r="P42" s="11"/>
      <c r="Q42" s="1"/>
      <c r="R42" s="1"/>
    </row>
    <row r="43" spans="1:18" ht="51">
      <c r="A43">
        <v>13</v>
      </c>
      <c r="B43">
        <v>215</v>
      </c>
      <c r="C43">
        <v>2016</v>
      </c>
      <c r="D43">
        <v>27</v>
      </c>
      <c r="G43" s="14">
        <v>27</v>
      </c>
      <c r="H43" s="19" t="s">
        <v>51</v>
      </c>
      <c r="I43" s="22">
        <v>4000</v>
      </c>
      <c r="J43" s="22" t="s">
        <v>50</v>
      </c>
      <c r="K43" s="14"/>
      <c r="L43" s="6"/>
      <c r="M43" s="1"/>
      <c r="N43" s="1"/>
      <c r="O43" s="28">
        <f>(IF(AND(J43&gt;0,J43&lt;=I43),J43,I43)*(L43-M43+N43))</f>
        <v>0</v>
      </c>
      <c r="P43" s="11"/>
      <c r="Q43" s="1"/>
      <c r="R43" s="1"/>
    </row>
    <row r="44" spans="1:18" ht="51">
      <c r="A44">
        <v>13</v>
      </c>
      <c r="B44">
        <v>215</v>
      </c>
      <c r="C44">
        <v>2016</v>
      </c>
      <c r="D44">
        <v>28</v>
      </c>
      <c r="G44" s="14">
        <v>28</v>
      </c>
      <c r="H44" s="19" t="s">
        <v>52</v>
      </c>
      <c r="I44" s="22">
        <v>4000</v>
      </c>
      <c r="J44" s="22" t="s">
        <v>50</v>
      </c>
      <c r="K44" s="14"/>
      <c r="L44" s="6"/>
      <c r="M44" s="1"/>
      <c r="N44" s="1"/>
      <c r="O44" s="28">
        <f>(IF(AND(J44&gt;0,J44&lt;=I44),J44,I44)*(L44-M44+N44))</f>
        <v>0</v>
      </c>
      <c r="P44" s="11"/>
      <c r="Q44" s="1"/>
      <c r="R44" s="1"/>
    </row>
    <row r="45" spans="1:18" ht="102">
      <c r="A45">
        <v>13</v>
      </c>
      <c r="B45">
        <v>215</v>
      </c>
      <c r="C45">
        <v>2016</v>
      </c>
      <c r="D45">
        <v>29</v>
      </c>
      <c r="G45" s="14">
        <v>29</v>
      </c>
      <c r="H45" s="19" t="s">
        <v>53</v>
      </c>
      <c r="I45" s="22">
        <v>30</v>
      </c>
      <c r="J45" s="22" t="s">
        <v>25</v>
      </c>
      <c r="K45" s="14"/>
      <c r="L45" s="6"/>
      <c r="M45" s="1"/>
      <c r="N45" s="1"/>
      <c r="O45" s="28">
        <f>(IF(AND(J45&gt;0,J45&lt;=I45),J45,I45)*(L45-M45+N45))</f>
        <v>0</v>
      </c>
      <c r="P45" s="11"/>
      <c r="Q45" s="1"/>
      <c r="R45" s="1"/>
    </row>
    <row r="46" spans="1:18" ht="111.75">
      <c r="A46">
        <v>13</v>
      </c>
      <c r="B46">
        <v>215</v>
      </c>
      <c r="C46">
        <v>2016</v>
      </c>
      <c r="D46">
        <v>30</v>
      </c>
      <c r="G46" s="14">
        <v>30</v>
      </c>
      <c r="H46" s="19" t="s">
        <v>54</v>
      </c>
      <c r="I46" s="22">
        <v>1500</v>
      </c>
      <c r="J46" s="22" t="s">
        <v>25</v>
      </c>
      <c r="K46" s="14"/>
      <c r="L46" s="6"/>
      <c r="M46" s="1"/>
      <c r="N46" s="1"/>
      <c r="O46" s="28">
        <f>(IF(AND(J46&gt;0,J46&lt;=I46),J46,I46)*(L46-M46+N46))</f>
        <v>0</v>
      </c>
      <c r="P46" s="11"/>
      <c r="Q46" s="1"/>
      <c r="R46" s="1"/>
    </row>
    <row r="47" spans="1:18" ht="162.75">
      <c r="A47">
        <v>13</v>
      </c>
      <c r="B47">
        <v>215</v>
      </c>
      <c r="C47">
        <v>2016</v>
      </c>
      <c r="D47">
        <v>31</v>
      </c>
      <c r="G47" s="14">
        <v>31</v>
      </c>
      <c r="H47" s="19" t="s">
        <v>55</v>
      </c>
      <c r="I47" s="22">
        <v>7000</v>
      </c>
      <c r="J47" s="22" t="s">
        <v>25</v>
      </c>
      <c r="K47" s="14"/>
      <c r="L47" s="6"/>
      <c r="M47" s="1"/>
      <c r="N47" s="1"/>
      <c r="O47" s="28">
        <f>(IF(AND(J47&gt;0,J47&lt;=I47),J47,I47)*(L47-M47+N47))</f>
        <v>0</v>
      </c>
      <c r="P47" s="11"/>
      <c r="Q47" s="1"/>
      <c r="R47" s="1"/>
    </row>
    <row r="48" spans="1:18" ht="122.25">
      <c r="A48">
        <v>13</v>
      </c>
      <c r="B48">
        <v>215</v>
      </c>
      <c r="C48">
        <v>2016</v>
      </c>
      <c r="D48">
        <v>32</v>
      </c>
      <c r="G48" s="14">
        <v>32</v>
      </c>
      <c r="H48" s="19" t="s">
        <v>56</v>
      </c>
      <c r="I48" s="22">
        <v>7000</v>
      </c>
      <c r="J48" s="22" t="s">
        <v>25</v>
      </c>
      <c r="K48" s="14"/>
      <c r="L48" s="6"/>
      <c r="M48" s="1"/>
      <c r="N48" s="1"/>
      <c r="O48" s="28">
        <f>(IF(AND(J48&gt;0,J48&lt;=I48),J48,I48)*(L48-M48+N48))</f>
        <v>0</v>
      </c>
      <c r="P48" s="11"/>
      <c r="Q48" s="1"/>
      <c r="R48" s="1"/>
    </row>
    <row r="49" spans="1:18" ht="122.25">
      <c r="A49">
        <v>13</v>
      </c>
      <c r="B49">
        <v>215</v>
      </c>
      <c r="C49">
        <v>2016</v>
      </c>
      <c r="D49">
        <v>33</v>
      </c>
      <c r="G49" s="14">
        <v>33</v>
      </c>
      <c r="H49" s="19" t="s">
        <v>57</v>
      </c>
      <c r="I49" s="22">
        <v>7000</v>
      </c>
      <c r="J49" s="22" t="s">
        <v>25</v>
      </c>
      <c r="K49" s="14"/>
      <c r="L49" s="6"/>
      <c r="M49" s="1"/>
      <c r="N49" s="1"/>
      <c r="O49" s="28">
        <f>(IF(AND(J49&gt;0,J49&lt;=I49),J49,I49)*(L49-M49+N49))</f>
        <v>0</v>
      </c>
      <c r="P49" s="11"/>
      <c r="Q49" s="1"/>
      <c r="R49" s="1"/>
    </row>
    <row r="50" spans="1:18" ht="132">
      <c r="A50">
        <v>13</v>
      </c>
      <c r="B50">
        <v>215</v>
      </c>
      <c r="C50">
        <v>2016</v>
      </c>
      <c r="D50">
        <v>34</v>
      </c>
      <c r="G50" s="14">
        <v>34</v>
      </c>
      <c r="H50" s="19" t="s">
        <v>58</v>
      </c>
      <c r="I50" s="22">
        <v>900000</v>
      </c>
      <c r="J50" s="22" t="s">
        <v>25</v>
      </c>
      <c r="K50" s="14"/>
      <c r="L50" s="6"/>
      <c r="M50" s="1"/>
      <c r="N50" s="1"/>
      <c r="O50" s="28">
        <f>(IF(AND(J50&gt;0,J50&lt;=I50),J50,I50)*(L50-M50+N50))</f>
        <v>0</v>
      </c>
      <c r="P50" s="11"/>
      <c r="Q50" s="1"/>
      <c r="R50" s="1"/>
    </row>
    <row r="51" spans="1:18" ht="71.25">
      <c r="A51">
        <v>13</v>
      </c>
      <c r="B51">
        <v>215</v>
      </c>
      <c r="C51">
        <v>2016</v>
      </c>
      <c r="D51">
        <v>35</v>
      </c>
      <c r="G51" s="14">
        <v>35</v>
      </c>
      <c r="H51" s="19" t="s">
        <v>59</v>
      </c>
      <c r="I51" s="22">
        <v>500</v>
      </c>
      <c r="J51" s="22" t="s">
        <v>60</v>
      </c>
      <c r="K51" s="14"/>
      <c r="L51" s="6"/>
      <c r="M51" s="1"/>
      <c r="N51" s="1"/>
      <c r="O51" s="28">
        <f>(IF(AND(J51&gt;0,J51&lt;=I51),J51,I51)*(L51-M51+N51))</f>
        <v>0</v>
      </c>
      <c r="P51" s="11"/>
      <c r="Q51" s="1"/>
      <c r="R51" s="1"/>
    </row>
    <row r="52" spans="1:18" ht="40.5">
      <c r="A52">
        <v>13</v>
      </c>
      <c r="B52">
        <v>215</v>
      </c>
      <c r="C52">
        <v>2016</v>
      </c>
      <c r="D52">
        <v>36</v>
      </c>
      <c r="G52" s="14">
        <v>36</v>
      </c>
      <c r="H52" s="19" t="s">
        <v>61</v>
      </c>
      <c r="I52" s="22">
        <v>10</v>
      </c>
      <c r="J52" s="22" t="s">
        <v>25</v>
      </c>
      <c r="K52" s="14"/>
      <c r="L52" s="6"/>
      <c r="M52" s="1"/>
      <c r="N52" s="1"/>
      <c r="O52" s="28">
        <f>(IF(AND(J52&gt;0,J52&lt;=I52),J52,I52)*(L52-M52+N52))</f>
        <v>0</v>
      </c>
      <c r="P52" s="11"/>
      <c r="Q52" s="1"/>
      <c r="R52" s="1"/>
    </row>
    <row r="53" spans="1:18" ht="40.5">
      <c r="A53">
        <v>13</v>
      </c>
      <c r="B53">
        <v>215</v>
      </c>
      <c r="C53">
        <v>2016</v>
      </c>
      <c r="D53">
        <v>37</v>
      </c>
      <c r="G53" s="14">
        <v>37</v>
      </c>
      <c r="H53" s="19" t="s">
        <v>62</v>
      </c>
      <c r="I53" s="22">
        <v>10</v>
      </c>
      <c r="J53" s="22" t="s">
        <v>25</v>
      </c>
      <c r="K53" s="14"/>
      <c r="L53" s="6"/>
      <c r="M53" s="1"/>
      <c r="N53" s="1"/>
      <c r="O53" s="28">
        <f>(IF(AND(J53&gt;0,J53&lt;=I53),J53,I53)*(L53-M53+N53))</f>
        <v>0</v>
      </c>
      <c r="P53" s="11"/>
      <c r="Q53" s="1"/>
      <c r="R53" s="1"/>
    </row>
    <row r="54" spans="1:18" ht="40.5">
      <c r="A54">
        <v>13</v>
      </c>
      <c r="B54">
        <v>215</v>
      </c>
      <c r="C54">
        <v>2016</v>
      </c>
      <c r="D54">
        <v>38</v>
      </c>
      <c r="G54" s="14">
        <v>38</v>
      </c>
      <c r="H54" s="19" t="s">
        <v>63</v>
      </c>
      <c r="I54" s="22">
        <v>10</v>
      </c>
      <c r="J54" s="22" t="s">
        <v>25</v>
      </c>
      <c r="K54" s="14"/>
      <c r="L54" s="6"/>
      <c r="M54" s="1"/>
      <c r="N54" s="1"/>
      <c r="O54" s="28">
        <f>(IF(AND(J54&gt;0,J54&lt;=I54),J54,I54)*(L54-M54+N54))</f>
        <v>0</v>
      </c>
      <c r="P54" s="11"/>
      <c r="Q54" s="1"/>
      <c r="R54" s="1"/>
    </row>
    <row r="55" spans="1:18" ht="71.25">
      <c r="A55">
        <v>13</v>
      </c>
      <c r="B55">
        <v>215</v>
      </c>
      <c r="C55">
        <v>2016</v>
      </c>
      <c r="D55">
        <v>39</v>
      </c>
      <c r="G55" s="14">
        <v>39</v>
      </c>
      <c r="H55" s="19" t="s">
        <v>64</v>
      </c>
      <c r="I55" s="22">
        <v>100</v>
      </c>
      <c r="J55" s="22" t="s">
        <v>25</v>
      </c>
      <c r="K55" s="14"/>
      <c r="L55" s="6"/>
      <c r="M55" s="1"/>
      <c r="N55" s="1"/>
      <c r="O55" s="28">
        <f>(IF(AND(J55&gt;0,J55&lt;=I55),J55,I55)*(L55-M55+N55))</f>
        <v>0</v>
      </c>
      <c r="P55" s="11"/>
      <c r="Q55" s="1"/>
      <c r="R55" s="1"/>
    </row>
    <row r="56" spans="1:18" ht="71.25">
      <c r="A56">
        <v>13</v>
      </c>
      <c r="B56">
        <v>215</v>
      </c>
      <c r="C56">
        <v>2016</v>
      </c>
      <c r="D56">
        <v>40</v>
      </c>
      <c r="G56" s="14">
        <v>40</v>
      </c>
      <c r="H56" s="19" t="s">
        <v>65</v>
      </c>
      <c r="I56" s="22">
        <v>100</v>
      </c>
      <c r="J56" s="22" t="s">
        <v>25</v>
      </c>
      <c r="K56" s="14"/>
      <c r="L56" s="6"/>
      <c r="M56" s="1"/>
      <c r="N56" s="1"/>
      <c r="O56" s="28">
        <f>(IF(AND(J56&gt;0,J56&lt;=I56),J56,I56)*(L56-M56+N56))</f>
        <v>0</v>
      </c>
      <c r="P56" s="11"/>
      <c r="Q56" s="1"/>
      <c r="R56" s="1"/>
    </row>
    <row r="57" spans="1:18" ht="71.25">
      <c r="A57">
        <v>13</v>
      </c>
      <c r="B57">
        <v>215</v>
      </c>
      <c r="C57">
        <v>2016</v>
      </c>
      <c r="D57">
        <v>41</v>
      </c>
      <c r="G57" s="14">
        <v>41</v>
      </c>
      <c r="H57" s="19" t="s">
        <v>66</v>
      </c>
      <c r="I57" s="22">
        <v>100</v>
      </c>
      <c r="J57" s="22" t="s">
        <v>25</v>
      </c>
      <c r="K57" s="14"/>
      <c r="L57" s="6"/>
      <c r="M57" s="1"/>
      <c r="N57" s="1"/>
      <c r="O57" s="28">
        <f>(IF(AND(J57&gt;0,J57&lt;=I57),J57,I57)*(L57-M57+N57))</f>
        <v>0</v>
      </c>
      <c r="P57" s="11"/>
      <c r="Q57" s="1"/>
      <c r="R57" s="1"/>
    </row>
    <row r="58" spans="1:18" ht="71.25">
      <c r="A58">
        <v>13</v>
      </c>
      <c r="B58">
        <v>215</v>
      </c>
      <c r="C58">
        <v>2016</v>
      </c>
      <c r="D58">
        <v>42</v>
      </c>
      <c r="G58" s="14">
        <v>42</v>
      </c>
      <c r="H58" s="19" t="s">
        <v>67</v>
      </c>
      <c r="I58" s="22">
        <v>100</v>
      </c>
      <c r="J58" s="22" t="s">
        <v>25</v>
      </c>
      <c r="K58" s="14"/>
      <c r="L58" s="6"/>
      <c r="M58" s="1"/>
      <c r="N58" s="1"/>
      <c r="O58" s="28">
        <f>(IF(AND(J58&gt;0,J58&lt;=I58),J58,I58)*(L58-M58+N58))</f>
        <v>0</v>
      </c>
      <c r="P58" s="11"/>
      <c r="Q58" s="1"/>
      <c r="R58" s="1"/>
    </row>
    <row r="59" spans="1:18" ht="71.25">
      <c r="A59">
        <v>13</v>
      </c>
      <c r="B59">
        <v>215</v>
      </c>
      <c r="C59">
        <v>2016</v>
      </c>
      <c r="D59">
        <v>43</v>
      </c>
      <c r="G59" s="14">
        <v>43</v>
      </c>
      <c r="H59" s="19" t="s">
        <v>68</v>
      </c>
      <c r="I59" s="22">
        <v>100</v>
      </c>
      <c r="J59" s="22" t="s">
        <v>25</v>
      </c>
      <c r="K59" s="14"/>
      <c r="L59" s="6"/>
      <c r="M59" s="1"/>
      <c r="N59" s="1"/>
      <c r="O59" s="28">
        <f>(IF(AND(J59&gt;0,J59&lt;=I59),J59,I59)*(L59-M59+N59))</f>
        <v>0</v>
      </c>
      <c r="P59" s="11"/>
      <c r="Q59" s="1"/>
      <c r="R59" s="1"/>
    </row>
    <row r="60" spans="1:18" ht="71.25">
      <c r="A60">
        <v>13</v>
      </c>
      <c r="B60">
        <v>215</v>
      </c>
      <c r="C60">
        <v>2016</v>
      </c>
      <c r="D60">
        <v>44</v>
      </c>
      <c r="G60" s="14">
        <v>44</v>
      </c>
      <c r="H60" s="19" t="s">
        <v>69</v>
      </c>
      <c r="I60" s="22">
        <v>100</v>
      </c>
      <c r="J60" s="22" t="s">
        <v>25</v>
      </c>
      <c r="K60" s="14"/>
      <c r="L60" s="6"/>
      <c r="M60" s="1"/>
      <c r="N60" s="1"/>
      <c r="O60" s="28">
        <f>(IF(AND(J60&gt;0,J60&lt;=I60),J60,I60)*(L60-M60+N60))</f>
        <v>0</v>
      </c>
      <c r="P60" s="11"/>
      <c r="Q60" s="1"/>
      <c r="R60" s="1"/>
    </row>
    <row r="61" spans="1:18" ht="40.5">
      <c r="A61">
        <v>13</v>
      </c>
      <c r="B61">
        <v>215</v>
      </c>
      <c r="C61">
        <v>2016</v>
      </c>
      <c r="D61">
        <v>45</v>
      </c>
      <c r="G61" s="14">
        <v>45</v>
      </c>
      <c r="H61" s="19" t="s">
        <v>70</v>
      </c>
      <c r="I61" s="22">
        <v>10000</v>
      </c>
      <c r="J61" s="22" t="s">
        <v>25</v>
      </c>
      <c r="K61" s="14"/>
      <c r="L61" s="6"/>
      <c r="M61" s="1"/>
      <c r="N61" s="1"/>
      <c r="O61" s="28">
        <f>(IF(AND(J61&gt;0,J61&lt;=I61),J61,I61)*(L61-M61+N61))</f>
        <v>0</v>
      </c>
      <c r="P61" s="11"/>
      <c r="Q61" s="1"/>
      <c r="R61" s="1"/>
    </row>
    <row r="62" spans="1:18" ht="91.5">
      <c r="A62">
        <v>13</v>
      </c>
      <c r="B62">
        <v>215</v>
      </c>
      <c r="C62">
        <v>2016</v>
      </c>
      <c r="D62">
        <v>46</v>
      </c>
      <c r="G62" s="14">
        <v>46</v>
      </c>
      <c r="H62" s="19" t="s">
        <v>71</v>
      </c>
      <c r="I62" s="22">
        <v>600</v>
      </c>
      <c r="J62" s="22" t="s">
        <v>25</v>
      </c>
      <c r="K62" s="14"/>
      <c r="L62" s="6"/>
      <c r="M62" s="1"/>
      <c r="N62" s="1"/>
      <c r="O62" s="28">
        <f>(IF(AND(J62&gt;0,J62&lt;=I62),J62,I62)*(L62-M62+N62))</f>
        <v>0</v>
      </c>
      <c r="P62" s="11"/>
      <c r="Q62" s="1"/>
      <c r="R62" s="1"/>
    </row>
    <row r="63" spans="1:18" ht="60.75">
      <c r="A63">
        <v>13</v>
      </c>
      <c r="B63">
        <v>215</v>
      </c>
      <c r="C63">
        <v>2016</v>
      </c>
      <c r="D63">
        <v>47</v>
      </c>
      <c r="G63" s="14">
        <v>47</v>
      </c>
      <c r="H63" s="19" t="s">
        <v>72</v>
      </c>
      <c r="I63" s="22">
        <v>800</v>
      </c>
      <c r="J63" s="22" t="s">
        <v>25</v>
      </c>
      <c r="K63" s="14"/>
      <c r="L63" s="6"/>
      <c r="M63" s="1"/>
      <c r="N63" s="1"/>
      <c r="O63" s="28">
        <f>(IF(AND(J63&gt;0,J63&lt;=I63),J63,I63)*(L63-M63+N63))</f>
        <v>0</v>
      </c>
      <c r="P63" s="11"/>
      <c r="Q63" s="1"/>
      <c r="R63" s="1"/>
    </row>
    <row r="64" spans="1:18" ht="51">
      <c r="A64">
        <v>13</v>
      </c>
      <c r="B64">
        <v>215</v>
      </c>
      <c r="C64">
        <v>2016</v>
      </c>
      <c r="D64">
        <v>48</v>
      </c>
      <c r="G64" s="14">
        <v>48</v>
      </c>
      <c r="H64" s="19" t="s">
        <v>73</v>
      </c>
      <c r="I64" s="22">
        <v>200</v>
      </c>
      <c r="J64" s="22" t="s">
        <v>25</v>
      </c>
      <c r="K64" s="14"/>
      <c r="L64" s="6"/>
      <c r="M64" s="1"/>
      <c r="N64" s="1"/>
      <c r="O64" s="28">
        <f>(IF(AND(J64&gt;0,J64&lt;=I64),J64,I64)*(L64-M64+N64))</f>
        <v>0</v>
      </c>
      <c r="P64" s="11"/>
      <c r="Q64" s="1"/>
      <c r="R64" s="1"/>
    </row>
    <row r="65" spans="1:18" ht="102">
      <c r="A65">
        <v>13</v>
      </c>
      <c r="B65">
        <v>215</v>
      </c>
      <c r="C65">
        <v>2016</v>
      </c>
      <c r="D65">
        <v>49</v>
      </c>
      <c r="G65" s="14">
        <v>49</v>
      </c>
      <c r="H65" s="19" t="s">
        <v>74</v>
      </c>
      <c r="I65" s="22">
        <v>30</v>
      </c>
      <c r="J65" s="22" t="s">
        <v>25</v>
      </c>
      <c r="K65" s="14"/>
      <c r="L65" s="6"/>
      <c r="M65" s="1"/>
      <c r="N65" s="1"/>
      <c r="O65" s="28">
        <f>(IF(AND(J65&gt;0,J65&lt;=I65),J65,I65)*(L65-M65+N65))</f>
        <v>0</v>
      </c>
      <c r="P65" s="11"/>
      <c r="Q65" s="1"/>
      <c r="R65" s="1"/>
    </row>
    <row r="66" spans="1:18" ht="102">
      <c r="A66">
        <v>13</v>
      </c>
      <c r="B66">
        <v>215</v>
      </c>
      <c r="C66">
        <v>2016</v>
      </c>
      <c r="D66">
        <v>50</v>
      </c>
      <c r="G66" s="14">
        <v>50</v>
      </c>
      <c r="H66" s="19" t="s">
        <v>75</v>
      </c>
      <c r="I66" s="22">
        <v>30</v>
      </c>
      <c r="J66" s="22" t="s">
        <v>25</v>
      </c>
      <c r="K66" s="14"/>
      <c r="L66" s="6"/>
      <c r="M66" s="1"/>
      <c r="N66" s="1"/>
      <c r="O66" s="28">
        <f>(IF(AND(J66&gt;0,J66&lt;=I66),J66,I66)*(L66-M66+N66))</f>
        <v>0</v>
      </c>
      <c r="P66" s="11"/>
      <c r="Q66" s="1"/>
      <c r="R66" s="1"/>
    </row>
    <row r="67" spans="1:18" ht="60.75">
      <c r="A67">
        <v>13</v>
      </c>
      <c r="B67">
        <v>215</v>
      </c>
      <c r="C67">
        <v>2016</v>
      </c>
      <c r="D67">
        <v>51</v>
      </c>
      <c r="G67" s="14">
        <v>51</v>
      </c>
      <c r="H67" s="19" t="s">
        <v>76</v>
      </c>
      <c r="I67" s="22">
        <v>10</v>
      </c>
      <c r="J67" s="22" t="s">
        <v>25</v>
      </c>
      <c r="K67" s="14"/>
      <c r="L67" s="6"/>
      <c r="M67" s="1"/>
      <c r="N67" s="1"/>
      <c r="O67" s="28">
        <f>(IF(AND(J67&gt;0,J67&lt;=I67),J67,I67)*(L67-M67+N67))</f>
        <v>0</v>
      </c>
      <c r="P67" s="11"/>
      <c r="Q67" s="1"/>
      <c r="R67" s="1"/>
    </row>
    <row r="68" spans="1:18" ht="60.75">
      <c r="A68">
        <v>13</v>
      </c>
      <c r="B68">
        <v>215</v>
      </c>
      <c r="C68">
        <v>2016</v>
      </c>
      <c r="D68">
        <v>52</v>
      </c>
      <c r="G68" s="14">
        <v>52</v>
      </c>
      <c r="H68" s="19" t="s">
        <v>77</v>
      </c>
      <c r="I68" s="22">
        <v>10</v>
      </c>
      <c r="J68" s="22" t="s">
        <v>25</v>
      </c>
      <c r="K68" s="14"/>
      <c r="L68" s="6"/>
      <c r="M68" s="1"/>
      <c r="N68" s="1"/>
      <c r="O68" s="28">
        <f>(IF(AND(J68&gt;0,J68&lt;=I68),J68,I68)*(L68-M68+N68))</f>
        <v>0</v>
      </c>
      <c r="P68" s="11"/>
      <c r="Q68" s="1"/>
      <c r="R68" s="1"/>
    </row>
    <row r="69" spans="1:18" ht="102">
      <c r="A69">
        <v>13</v>
      </c>
      <c r="B69">
        <v>215</v>
      </c>
      <c r="C69">
        <v>2016</v>
      </c>
      <c r="D69">
        <v>53</v>
      </c>
      <c r="G69" s="14">
        <v>53</v>
      </c>
      <c r="H69" s="19" t="s">
        <v>78</v>
      </c>
      <c r="I69" s="22">
        <v>30</v>
      </c>
      <c r="J69" s="22" t="s">
        <v>25</v>
      </c>
      <c r="K69" s="14"/>
      <c r="L69" s="6"/>
      <c r="M69" s="1"/>
      <c r="N69" s="1"/>
      <c r="O69" s="28">
        <f>(IF(AND(J69&gt;0,J69&lt;=I69),J69,I69)*(L69-M69+N69))</f>
        <v>0</v>
      </c>
      <c r="P69" s="11"/>
      <c r="Q69" s="1"/>
      <c r="R69" s="1"/>
    </row>
    <row r="70" spans="1:18" ht="102">
      <c r="A70">
        <v>13</v>
      </c>
      <c r="B70">
        <v>215</v>
      </c>
      <c r="C70">
        <v>2016</v>
      </c>
      <c r="D70">
        <v>54</v>
      </c>
      <c r="G70" s="14">
        <v>54</v>
      </c>
      <c r="H70" s="19" t="s">
        <v>79</v>
      </c>
      <c r="I70" s="22">
        <v>30</v>
      </c>
      <c r="J70" s="22" t="s">
        <v>25</v>
      </c>
      <c r="K70" s="14"/>
      <c r="L70" s="6"/>
      <c r="M70" s="1"/>
      <c r="N70" s="1"/>
      <c r="O70" s="28">
        <f>(IF(AND(J70&gt;0,J70&lt;=I70),J70,I70)*(L70-M70+N70))</f>
        <v>0</v>
      </c>
      <c r="P70" s="11"/>
      <c r="Q70" s="1"/>
      <c r="R70" s="1"/>
    </row>
    <row r="71" spans="1:18" ht="102">
      <c r="A71">
        <v>13</v>
      </c>
      <c r="B71">
        <v>215</v>
      </c>
      <c r="C71">
        <v>2016</v>
      </c>
      <c r="D71">
        <v>55</v>
      </c>
      <c r="G71" s="14">
        <v>55</v>
      </c>
      <c r="H71" s="19" t="s">
        <v>80</v>
      </c>
      <c r="I71" s="22">
        <v>2000</v>
      </c>
      <c r="J71" s="22" t="s">
        <v>25</v>
      </c>
      <c r="K71" s="14"/>
      <c r="L71" s="6"/>
      <c r="M71" s="1"/>
      <c r="N71" s="1"/>
      <c r="O71" s="28">
        <f>(IF(AND(J71&gt;0,J71&lt;=I71),J71,I71)*(L71-M71+N71))</f>
        <v>0</v>
      </c>
      <c r="P71" s="11"/>
      <c r="Q71" s="1"/>
      <c r="R71" s="1"/>
    </row>
    <row r="72" spans="1:18" ht="51">
      <c r="A72">
        <v>13</v>
      </c>
      <c r="B72">
        <v>215</v>
      </c>
      <c r="C72">
        <v>2016</v>
      </c>
      <c r="D72">
        <v>56</v>
      </c>
      <c r="G72" s="14">
        <v>56</v>
      </c>
      <c r="H72" s="19" t="s">
        <v>81</v>
      </c>
      <c r="I72" s="22">
        <v>7000</v>
      </c>
      <c r="J72" s="22" t="s">
        <v>25</v>
      </c>
      <c r="K72" s="14"/>
      <c r="L72" s="6"/>
      <c r="M72" s="1"/>
      <c r="N72" s="1"/>
      <c r="O72" s="28">
        <f>(IF(AND(J72&gt;0,J72&lt;=I72),J72,I72)*(L72-M72+N72))</f>
        <v>0</v>
      </c>
      <c r="P72" s="11"/>
      <c r="Q72" s="1"/>
      <c r="R72" s="1"/>
    </row>
    <row r="73" spans="1:18" ht="51">
      <c r="A73">
        <v>13</v>
      </c>
      <c r="B73">
        <v>215</v>
      </c>
      <c r="C73">
        <v>2016</v>
      </c>
      <c r="D73">
        <v>57</v>
      </c>
      <c r="G73" s="14">
        <v>57</v>
      </c>
      <c r="H73" s="19" t="s">
        <v>82</v>
      </c>
      <c r="I73" s="22">
        <v>4000</v>
      </c>
      <c r="J73" s="22" t="s">
        <v>50</v>
      </c>
      <c r="K73" s="14"/>
      <c r="L73" s="6"/>
      <c r="M73" s="1"/>
      <c r="N73" s="1"/>
      <c r="O73" s="28">
        <f>(IF(AND(J73&gt;0,J73&lt;=I73),J73,I73)*(L73-M73+N73))</f>
        <v>0</v>
      </c>
      <c r="P73" s="11"/>
      <c r="Q73" s="1"/>
      <c r="R73" s="1"/>
    </row>
    <row r="74" spans="1:18" ht="60.75">
      <c r="A74">
        <v>13</v>
      </c>
      <c r="B74">
        <v>215</v>
      </c>
      <c r="C74">
        <v>2016</v>
      </c>
      <c r="D74">
        <v>58</v>
      </c>
      <c r="G74" s="14">
        <v>58</v>
      </c>
      <c r="H74" s="19" t="s">
        <v>83</v>
      </c>
      <c r="I74" s="22">
        <v>200</v>
      </c>
      <c r="J74" s="22" t="s">
        <v>84</v>
      </c>
      <c r="K74" s="14"/>
      <c r="L74" s="6"/>
      <c r="M74" s="1"/>
      <c r="N74" s="1"/>
      <c r="O74" s="28">
        <f>(IF(AND(J74&gt;0,J74&lt;=I74),J74,I74)*(L74-M74+N74))</f>
        <v>0</v>
      </c>
      <c r="P74" s="11"/>
      <c r="Q74" s="1"/>
      <c r="R74" s="1"/>
    </row>
    <row r="75" spans="1:18" ht="60.75">
      <c r="A75">
        <v>13</v>
      </c>
      <c r="B75">
        <v>215</v>
      </c>
      <c r="C75">
        <v>2016</v>
      </c>
      <c r="D75">
        <v>59</v>
      </c>
      <c r="G75" s="14">
        <v>59</v>
      </c>
      <c r="H75" s="19" t="s">
        <v>85</v>
      </c>
      <c r="I75" s="22">
        <v>200</v>
      </c>
      <c r="J75" s="22" t="s">
        <v>84</v>
      </c>
      <c r="K75" s="14"/>
      <c r="L75" s="6"/>
      <c r="M75" s="1"/>
      <c r="N75" s="1"/>
      <c r="O75" s="28">
        <f>(IF(AND(J75&gt;0,J75&lt;=I75),J75,I75)*(L75-M75+N75))</f>
        <v>0</v>
      </c>
      <c r="P75" s="11"/>
      <c r="Q75" s="1"/>
      <c r="R75" s="1"/>
    </row>
    <row r="76" spans="1:18" ht="71.25">
      <c r="A76">
        <v>13</v>
      </c>
      <c r="B76">
        <v>215</v>
      </c>
      <c r="C76">
        <v>2016</v>
      </c>
      <c r="D76">
        <v>60</v>
      </c>
      <c r="G76" s="14">
        <v>60</v>
      </c>
      <c r="H76" s="19" t="s">
        <v>86</v>
      </c>
      <c r="I76" s="22">
        <v>2000</v>
      </c>
      <c r="J76" s="22" t="s">
        <v>25</v>
      </c>
      <c r="K76" s="14"/>
      <c r="L76" s="6"/>
      <c r="M76" s="1"/>
      <c r="N76" s="1"/>
      <c r="O76" s="28">
        <f>(IF(AND(J76&gt;0,J76&lt;=I76),J76,I76)*(L76-M76+N76))</f>
        <v>0</v>
      </c>
      <c r="P76" s="11"/>
      <c r="Q76" s="1"/>
      <c r="R76" s="1"/>
    </row>
    <row r="77" spans="1:18" ht="71.25">
      <c r="A77">
        <v>13</v>
      </c>
      <c r="B77">
        <v>215</v>
      </c>
      <c r="C77">
        <v>2016</v>
      </c>
      <c r="D77">
        <v>61</v>
      </c>
      <c r="G77" s="14">
        <v>61</v>
      </c>
      <c r="H77" s="19" t="s">
        <v>87</v>
      </c>
      <c r="I77" s="22">
        <v>2000</v>
      </c>
      <c r="J77" s="22" t="s">
        <v>25</v>
      </c>
      <c r="K77" s="14"/>
      <c r="L77" s="6"/>
      <c r="M77" s="1"/>
      <c r="N77" s="1"/>
      <c r="O77" s="28">
        <f>(IF(AND(J77&gt;0,J77&lt;=I77),J77,I77)*(L77-M77+N77))</f>
        <v>0</v>
      </c>
      <c r="P77" s="11"/>
      <c r="Q77" s="1"/>
      <c r="R77" s="1"/>
    </row>
    <row r="78" spans="1:18" ht="60.75">
      <c r="A78">
        <v>13</v>
      </c>
      <c r="B78">
        <v>215</v>
      </c>
      <c r="C78">
        <v>2016</v>
      </c>
      <c r="D78">
        <v>62</v>
      </c>
      <c r="G78" s="14">
        <v>62</v>
      </c>
      <c r="H78" s="19" t="s">
        <v>88</v>
      </c>
      <c r="I78" s="22">
        <v>70000</v>
      </c>
      <c r="J78" s="22" t="s">
        <v>25</v>
      </c>
      <c r="K78" s="14"/>
      <c r="L78" s="6"/>
      <c r="M78" s="1"/>
      <c r="N78" s="1"/>
      <c r="O78" s="28">
        <f>(IF(AND(J78&gt;0,J78&lt;=I78),J78,I78)*(L78-M78+N78))</f>
        <v>0</v>
      </c>
      <c r="P78" s="11"/>
      <c r="Q78" s="1"/>
      <c r="R78" s="1"/>
    </row>
    <row r="79" spans="1:18" ht="81">
      <c r="A79">
        <v>13</v>
      </c>
      <c r="B79">
        <v>215</v>
      </c>
      <c r="C79">
        <v>2016</v>
      </c>
      <c r="D79">
        <v>63</v>
      </c>
      <c r="G79" s="14">
        <v>63</v>
      </c>
      <c r="H79" s="19" t="s">
        <v>89</v>
      </c>
      <c r="I79" s="22">
        <v>2000</v>
      </c>
      <c r="J79" s="22" t="s">
        <v>25</v>
      </c>
      <c r="K79" s="14"/>
      <c r="L79" s="6"/>
      <c r="M79" s="1"/>
      <c r="N79" s="1"/>
      <c r="O79" s="28">
        <f>(IF(AND(J79&gt;0,J79&lt;=I79),J79,I79)*(L79-M79+N79))</f>
        <v>0</v>
      </c>
      <c r="P79" s="11"/>
      <c r="Q79" s="1"/>
      <c r="R79" s="1"/>
    </row>
    <row r="80" spans="1:18" ht="81">
      <c r="A80">
        <v>13</v>
      </c>
      <c r="B80">
        <v>215</v>
      </c>
      <c r="C80">
        <v>2016</v>
      </c>
      <c r="D80">
        <v>64</v>
      </c>
      <c r="G80" s="14">
        <v>64</v>
      </c>
      <c r="H80" s="19" t="s">
        <v>90</v>
      </c>
      <c r="I80" s="22">
        <v>5000</v>
      </c>
      <c r="J80" s="22" t="s">
        <v>25</v>
      </c>
      <c r="K80" s="14"/>
      <c r="L80" s="6"/>
      <c r="M80" s="1"/>
      <c r="N80" s="1"/>
      <c r="O80" s="28">
        <f>(IF(AND(J80&gt;0,J80&lt;=I80),J80,I80)*(L80-M80+N80))</f>
        <v>0</v>
      </c>
      <c r="P80" s="11"/>
      <c r="Q80" s="1"/>
      <c r="R80" s="1"/>
    </row>
    <row r="81" spans="1:18" ht="81">
      <c r="A81">
        <v>13</v>
      </c>
      <c r="B81">
        <v>215</v>
      </c>
      <c r="C81">
        <v>2016</v>
      </c>
      <c r="D81">
        <v>65</v>
      </c>
      <c r="G81" s="14">
        <v>65</v>
      </c>
      <c r="H81" s="19" t="s">
        <v>91</v>
      </c>
      <c r="I81" s="22">
        <v>300</v>
      </c>
      <c r="J81" s="22" t="s">
        <v>92</v>
      </c>
      <c r="K81" s="14"/>
      <c r="L81" s="6"/>
      <c r="M81" s="1"/>
      <c r="N81" s="1"/>
      <c r="O81" s="28">
        <f>(IF(AND(J81&gt;0,J81&lt;=I81),J81,I81)*(L81-M81+N81))</f>
        <v>0</v>
      </c>
      <c r="P81" s="11"/>
      <c r="Q81" s="1"/>
      <c r="R81" s="1"/>
    </row>
    <row r="82" spans="1:18" ht="51">
      <c r="A82">
        <v>13</v>
      </c>
      <c r="B82">
        <v>215</v>
      </c>
      <c r="C82">
        <v>2016</v>
      </c>
      <c r="D82">
        <v>66</v>
      </c>
      <c r="G82" s="14">
        <v>66</v>
      </c>
      <c r="H82" s="19" t="s">
        <v>93</v>
      </c>
      <c r="I82" s="22">
        <v>100000</v>
      </c>
      <c r="J82" s="22" t="s">
        <v>25</v>
      </c>
      <c r="K82" s="14"/>
      <c r="L82" s="6"/>
      <c r="M82" s="1"/>
      <c r="N82" s="1"/>
      <c r="O82" s="28">
        <f>(IF(AND(J82&gt;0,J82&lt;=I82),J82,I82)*(L82-M82+N82))</f>
        <v>0</v>
      </c>
      <c r="P82" s="11"/>
      <c r="Q82" s="1"/>
      <c r="R82" s="1"/>
    </row>
    <row r="83" spans="1:18" ht="81">
      <c r="A83">
        <v>13</v>
      </c>
      <c r="B83">
        <v>215</v>
      </c>
      <c r="C83">
        <v>2016</v>
      </c>
      <c r="D83">
        <v>67</v>
      </c>
      <c r="G83" s="14">
        <v>67</v>
      </c>
      <c r="H83" s="19" t="s">
        <v>94</v>
      </c>
      <c r="I83" s="22">
        <v>13000</v>
      </c>
      <c r="J83" s="22" t="s">
        <v>25</v>
      </c>
      <c r="K83" s="14"/>
      <c r="L83" s="6"/>
      <c r="M83" s="1"/>
      <c r="N83" s="1"/>
      <c r="O83" s="28">
        <f>(IF(AND(J83&gt;0,J83&lt;=I83),J83,I83)*(L83-M83+N83))</f>
        <v>0</v>
      </c>
      <c r="P83" s="11"/>
      <c r="Q83" s="1"/>
      <c r="R83" s="1"/>
    </row>
    <row r="84" spans="1:18" ht="81">
      <c r="A84">
        <v>13</v>
      </c>
      <c r="B84">
        <v>215</v>
      </c>
      <c r="C84">
        <v>2016</v>
      </c>
      <c r="D84">
        <v>68</v>
      </c>
      <c r="G84" s="14">
        <v>68</v>
      </c>
      <c r="H84" s="19" t="s">
        <v>95</v>
      </c>
      <c r="I84" s="22">
        <v>10000</v>
      </c>
      <c r="J84" s="22" t="s">
        <v>25</v>
      </c>
      <c r="K84" s="14"/>
      <c r="L84" s="6"/>
      <c r="M84" s="1"/>
      <c r="N84" s="1"/>
      <c r="O84" s="28">
        <f>(IF(AND(J84&gt;0,J84&lt;=I84),J84,I84)*(L84-M84+N84))</f>
        <v>0</v>
      </c>
      <c r="P84" s="11"/>
      <c r="Q84" s="1"/>
      <c r="R84" s="1"/>
    </row>
    <row r="85" spans="1:18" ht="81">
      <c r="A85">
        <v>13</v>
      </c>
      <c r="B85">
        <v>215</v>
      </c>
      <c r="C85">
        <v>2016</v>
      </c>
      <c r="D85">
        <v>69</v>
      </c>
      <c r="G85" s="14">
        <v>69</v>
      </c>
      <c r="H85" s="19" t="s">
        <v>96</v>
      </c>
      <c r="I85" s="22">
        <v>4000</v>
      </c>
      <c r="J85" s="22" t="s">
        <v>25</v>
      </c>
      <c r="K85" s="14"/>
      <c r="L85" s="6"/>
      <c r="M85" s="1"/>
      <c r="N85" s="1"/>
      <c r="O85" s="28">
        <f>(IF(AND(J85&gt;0,J85&lt;=I85),J85,I85)*(L85-M85+N85))</f>
        <v>0</v>
      </c>
      <c r="P85" s="11"/>
      <c r="Q85" s="1"/>
      <c r="R85" s="1"/>
    </row>
    <row r="86" spans="1:18" ht="91.5">
      <c r="A86">
        <v>13</v>
      </c>
      <c r="B86">
        <v>215</v>
      </c>
      <c r="C86">
        <v>2016</v>
      </c>
      <c r="D86">
        <v>70</v>
      </c>
      <c r="G86" s="14">
        <v>70</v>
      </c>
      <c r="H86" s="19" t="s">
        <v>97</v>
      </c>
      <c r="I86" s="22">
        <v>3000</v>
      </c>
      <c r="J86" s="22" t="s">
        <v>25</v>
      </c>
      <c r="K86" s="14"/>
      <c r="L86" s="6"/>
      <c r="M86" s="1"/>
      <c r="N86" s="1"/>
      <c r="O86" s="28">
        <f>(IF(AND(J86&gt;0,J86&lt;=I86),J86,I86)*(L86-M86+N86))</f>
        <v>0</v>
      </c>
      <c r="P86" s="11"/>
      <c r="Q86" s="1"/>
      <c r="R86" s="1"/>
    </row>
    <row r="87" spans="1:18" ht="60.75">
      <c r="A87">
        <v>13</v>
      </c>
      <c r="B87">
        <v>215</v>
      </c>
      <c r="C87">
        <v>2016</v>
      </c>
      <c r="D87">
        <v>71</v>
      </c>
      <c r="G87" s="14">
        <v>71</v>
      </c>
      <c r="H87" s="19" t="s">
        <v>98</v>
      </c>
      <c r="I87" s="22">
        <v>5000</v>
      </c>
      <c r="J87" s="22" t="s">
        <v>44</v>
      </c>
      <c r="K87" s="14"/>
      <c r="L87" s="6"/>
      <c r="M87" s="1"/>
      <c r="N87" s="1"/>
      <c r="O87" s="28">
        <f>(IF(AND(J87&gt;0,J87&lt;=I87),J87,I87)*(L87-M87+N87))</f>
        <v>0</v>
      </c>
      <c r="P87" s="11"/>
      <c r="Q87" s="1"/>
      <c r="R87" s="1"/>
    </row>
    <row r="88" spans="1:18" ht="51">
      <c r="A88">
        <v>13</v>
      </c>
      <c r="B88">
        <v>215</v>
      </c>
      <c r="C88">
        <v>2016</v>
      </c>
      <c r="D88">
        <v>72</v>
      </c>
      <c r="G88" s="14">
        <v>72</v>
      </c>
      <c r="H88" s="19" t="s">
        <v>99</v>
      </c>
      <c r="I88" s="22">
        <v>1000</v>
      </c>
      <c r="J88" s="22" t="s">
        <v>84</v>
      </c>
      <c r="K88" s="14"/>
      <c r="L88" s="6"/>
      <c r="M88" s="1"/>
      <c r="N88" s="1"/>
      <c r="O88" s="28">
        <f>(IF(AND(J88&gt;0,J88&lt;=I88),J88,I88)*(L88-M88+N88))</f>
        <v>0</v>
      </c>
      <c r="P88" s="11"/>
      <c r="Q88" s="1"/>
      <c r="R88" s="1"/>
    </row>
    <row r="89" spans="1:18" ht="40.5">
      <c r="A89">
        <v>13</v>
      </c>
      <c r="B89">
        <v>215</v>
      </c>
      <c r="C89">
        <v>2016</v>
      </c>
      <c r="D89">
        <v>73</v>
      </c>
      <c r="G89" s="14">
        <v>73</v>
      </c>
      <c r="H89" s="19" t="s">
        <v>100</v>
      </c>
      <c r="I89" s="22">
        <v>200</v>
      </c>
      <c r="J89" s="22" t="s">
        <v>25</v>
      </c>
      <c r="K89" s="14"/>
      <c r="L89" s="6"/>
      <c r="M89" s="1"/>
      <c r="N89" s="1"/>
      <c r="O89" s="28">
        <f>(IF(AND(J89&gt;0,J89&lt;=I89),J89,I89)*(L89-M89+N89))</f>
        <v>0</v>
      </c>
      <c r="P89" s="11"/>
      <c r="Q89" s="1"/>
      <c r="R89" s="1"/>
    </row>
    <row r="90" spans="1:18" ht="81">
      <c r="A90">
        <v>13</v>
      </c>
      <c r="B90">
        <v>215</v>
      </c>
      <c r="C90">
        <v>2016</v>
      </c>
      <c r="D90">
        <v>74</v>
      </c>
      <c r="G90" s="14">
        <v>74</v>
      </c>
      <c r="H90" s="19" t="s">
        <v>101</v>
      </c>
      <c r="I90" s="22">
        <v>100</v>
      </c>
      <c r="J90" s="22" t="s">
        <v>25</v>
      </c>
      <c r="K90" s="14"/>
      <c r="L90" s="6"/>
      <c r="M90" s="1"/>
      <c r="N90" s="1"/>
      <c r="O90" s="28">
        <f>(IF(AND(J90&gt;0,J90&lt;=I90),J90,I90)*(L90-M90+N90))</f>
        <v>0</v>
      </c>
      <c r="P90" s="11"/>
      <c r="Q90" s="1"/>
      <c r="R90" s="1"/>
    </row>
    <row r="91" spans="1:18" ht="40.5">
      <c r="A91">
        <v>13</v>
      </c>
      <c r="B91">
        <v>215</v>
      </c>
      <c r="C91">
        <v>2016</v>
      </c>
      <c r="D91">
        <v>75</v>
      </c>
      <c r="G91" s="14">
        <v>75</v>
      </c>
      <c r="H91" s="19" t="s">
        <v>102</v>
      </c>
      <c r="I91" s="22">
        <v>50</v>
      </c>
      <c r="J91" s="22" t="s">
        <v>25</v>
      </c>
      <c r="K91" s="14"/>
      <c r="L91" s="6"/>
      <c r="M91" s="1"/>
      <c r="N91" s="1"/>
      <c r="O91" s="28">
        <f>(IF(AND(J91&gt;0,J91&lt;=I91),J91,I91)*(L91-M91+N91))</f>
        <v>0</v>
      </c>
      <c r="P91" s="11"/>
      <c r="Q91" s="1"/>
      <c r="R91" s="1"/>
    </row>
    <row r="92" spans="1:18" ht="102">
      <c r="A92">
        <v>13</v>
      </c>
      <c r="B92">
        <v>215</v>
      </c>
      <c r="C92">
        <v>2016</v>
      </c>
      <c r="D92">
        <v>76</v>
      </c>
      <c r="G92" s="14">
        <v>76</v>
      </c>
      <c r="H92" s="19" t="s">
        <v>103</v>
      </c>
      <c r="I92" s="22">
        <v>700000</v>
      </c>
      <c r="J92" s="22" t="s">
        <v>92</v>
      </c>
      <c r="K92" s="14"/>
      <c r="L92" s="6"/>
      <c r="M92" s="1"/>
      <c r="N92" s="1"/>
      <c r="O92" s="28">
        <f>(IF(AND(J92&gt;0,J92&lt;=I92),J92,I92)*(L92-M92+N92))</f>
        <v>0</v>
      </c>
      <c r="P92" s="11"/>
      <c r="Q92" s="1"/>
      <c r="R92" s="1"/>
    </row>
    <row r="93" spans="1:18" ht="60.75">
      <c r="A93">
        <v>13</v>
      </c>
      <c r="B93">
        <v>215</v>
      </c>
      <c r="C93">
        <v>2016</v>
      </c>
      <c r="D93">
        <v>77</v>
      </c>
      <c r="G93" s="14">
        <v>77</v>
      </c>
      <c r="H93" s="19" t="s">
        <v>104</v>
      </c>
      <c r="I93" s="22">
        <v>1000</v>
      </c>
      <c r="J93" s="22" t="s">
        <v>84</v>
      </c>
      <c r="K93" s="14"/>
      <c r="L93" s="6"/>
      <c r="M93" s="1"/>
      <c r="N93" s="1"/>
      <c r="O93" s="28">
        <f>(IF(AND(J93&gt;0,J93&lt;=I93),J93,I93)*(L93-M93+N93))</f>
        <v>0</v>
      </c>
      <c r="P93" s="11"/>
      <c r="Q93" s="1"/>
      <c r="R93" s="1"/>
    </row>
    <row r="94" spans="1:18" ht="60.75">
      <c r="A94">
        <v>13</v>
      </c>
      <c r="B94">
        <v>215</v>
      </c>
      <c r="C94">
        <v>2016</v>
      </c>
      <c r="D94">
        <v>78</v>
      </c>
      <c r="G94" s="14">
        <v>78</v>
      </c>
      <c r="H94" s="19" t="s">
        <v>105</v>
      </c>
      <c r="I94" s="22">
        <v>200</v>
      </c>
      <c r="J94" s="22" t="s">
        <v>84</v>
      </c>
      <c r="K94" s="14"/>
      <c r="L94" s="6"/>
      <c r="M94" s="1"/>
      <c r="N94" s="1"/>
      <c r="O94" s="28">
        <f>(IF(AND(J94&gt;0,J94&lt;=I94),J94,I94)*(L94-M94+N94))</f>
        <v>0</v>
      </c>
      <c r="P94" s="11"/>
      <c r="Q94" s="1"/>
      <c r="R94" s="1"/>
    </row>
    <row r="95" spans="1:18" ht="60.75">
      <c r="A95">
        <v>13</v>
      </c>
      <c r="B95">
        <v>215</v>
      </c>
      <c r="C95">
        <v>2016</v>
      </c>
      <c r="D95">
        <v>79</v>
      </c>
      <c r="G95" s="14">
        <v>79</v>
      </c>
      <c r="H95" s="19" t="s">
        <v>106</v>
      </c>
      <c r="I95" s="22">
        <v>200</v>
      </c>
      <c r="J95" s="22" t="s">
        <v>84</v>
      </c>
      <c r="K95" s="14"/>
      <c r="L95" s="6"/>
      <c r="M95" s="1"/>
      <c r="N95" s="1"/>
      <c r="O95" s="28">
        <f>(IF(AND(J95&gt;0,J95&lt;=I95),J95,I95)*(L95-M95+N95))</f>
        <v>0</v>
      </c>
      <c r="P95" s="11"/>
      <c r="Q95" s="1"/>
      <c r="R95" s="1"/>
    </row>
    <row r="96" spans="1:18" ht="60.75">
      <c r="A96">
        <v>13</v>
      </c>
      <c r="B96">
        <v>215</v>
      </c>
      <c r="C96">
        <v>2016</v>
      </c>
      <c r="D96">
        <v>80</v>
      </c>
      <c r="G96" s="14">
        <v>80</v>
      </c>
      <c r="H96" s="19" t="s">
        <v>107</v>
      </c>
      <c r="I96" s="22">
        <v>200</v>
      </c>
      <c r="J96" s="22" t="s">
        <v>84</v>
      </c>
      <c r="K96" s="14"/>
      <c r="L96" s="6"/>
      <c r="M96" s="1"/>
      <c r="N96" s="1"/>
      <c r="O96" s="28">
        <f>(IF(AND(J96&gt;0,J96&lt;=I96),J96,I96)*(L96-M96+N96))</f>
        <v>0</v>
      </c>
      <c r="P96" s="11"/>
      <c r="Q96" s="1"/>
      <c r="R96" s="1"/>
    </row>
    <row r="97" spans="1:18" ht="51">
      <c r="A97">
        <v>13</v>
      </c>
      <c r="B97">
        <v>215</v>
      </c>
      <c r="C97">
        <v>2016</v>
      </c>
      <c r="D97">
        <v>81</v>
      </c>
      <c r="G97" s="14">
        <v>81</v>
      </c>
      <c r="H97" s="19" t="s">
        <v>108</v>
      </c>
      <c r="I97" s="22">
        <v>2</v>
      </c>
      <c r="J97" s="22" t="s">
        <v>25</v>
      </c>
      <c r="K97" s="14"/>
      <c r="L97" s="6"/>
      <c r="M97" s="1"/>
      <c r="N97" s="1"/>
      <c r="O97" s="28">
        <f>(IF(AND(J97&gt;0,J97&lt;=I97),J97,I97)*(L97-M97+N97))</f>
        <v>0</v>
      </c>
      <c r="P97" s="11"/>
      <c r="Q97" s="1"/>
      <c r="R97" s="1"/>
    </row>
    <row r="98" spans="1:18" ht="20.25">
      <c r="A98">
        <v>13</v>
      </c>
      <c r="B98">
        <v>215</v>
      </c>
      <c r="C98">
        <v>2016</v>
      </c>
      <c r="D98">
        <v>82</v>
      </c>
      <c r="G98" s="14">
        <v>82</v>
      </c>
      <c r="H98" s="19" t="s">
        <v>109</v>
      </c>
      <c r="I98" s="22">
        <v>500</v>
      </c>
      <c r="J98" s="22" t="s">
        <v>25</v>
      </c>
      <c r="K98" s="14"/>
      <c r="L98" s="6"/>
      <c r="M98" s="1"/>
      <c r="N98" s="1"/>
      <c r="O98" s="28">
        <f>(IF(AND(J98&gt;0,J98&lt;=I98),J98,I98)*(L98-M98+N98))</f>
        <v>0</v>
      </c>
      <c r="P98" s="11"/>
      <c r="Q98" s="1"/>
      <c r="R98" s="1"/>
    </row>
    <row r="99" spans="1:18" ht="102">
      <c r="A99">
        <v>13</v>
      </c>
      <c r="B99">
        <v>215</v>
      </c>
      <c r="C99">
        <v>2016</v>
      </c>
      <c r="D99">
        <v>83</v>
      </c>
      <c r="G99" s="14">
        <v>83</v>
      </c>
      <c r="H99" s="19" t="s">
        <v>110</v>
      </c>
      <c r="I99" s="22">
        <v>1000</v>
      </c>
      <c r="J99" s="22" t="s">
        <v>25</v>
      </c>
      <c r="K99" s="14"/>
      <c r="L99" s="6"/>
      <c r="M99" s="1"/>
      <c r="N99" s="1"/>
      <c r="O99" s="28">
        <f>(IF(AND(J99&gt;0,J99&lt;=I99),J99,I99)*(L99-M99+N99))</f>
        <v>0</v>
      </c>
      <c r="P99" s="11"/>
      <c r="Q99" s="1"/>
      <c r="R99" s="1"/>
    </row>
    <row r="100" spans="1:18" ht="60.75">
      <c r="A100">
        <v>13</v>
      </c>
      <c r="B100">
        <v>215</v>
      </c>
      <c r="C100">
        <v>2016</v>
      </c>
      <c r="D100">
        <v>84</v>
      </c>
      <c r="G100" s="14">
        <v>84</v>
      </c>
      <c r="H100" s="19" t="s">
        <v>111</v>
      </c>
      <c r="I100" s="22">
        <v>200</v>
      </c>
      <c r="J100" s="22" t="s">
        <v>84</v>
      </c>
      <c r="K100" s="14"/>
      <c r="L100" s="6"/>
      <c r="M100" s="1"/>
      <c r="N100" s="1"/>
      <c r="O100" s="28">
        <f>(IF(AND(J100&gt;0,J100&lt;=I100),J100,I100)*(L100-M100+N100))</f>
        <v>0</v>
      </c>
      <c r="P100" s="11"/>
      <c r="Q100" s="1"/>
      <c r="R100" s="1"/>
    </row>
    <row r="101" spans="1:18" ht="71.25">
      <c r="A101">
        <v>13</v>
      </c>
      <c r="B101">
        <v>215</v>
      </c>
      <c r="C101">
        <v>2016</v>
      </c>
      <c r="D101">
        <v>85</v>
      </c>
      <c r="G101" s="14">
        <v>85</v>
      </c>
      <c r="H101" s="19" t="s">
        <v>112</v>
      </c>
      <c r="I101" s="22">
        <v>200</v>
      </c>
      <c r="J101" s="22" t="s">
        <v>84</v>
      </c>
      <c r="K101" s="14"/>
      <c r="L101" s="6"/>
      <c r="M101" s="1"/>
      <c r="N101" s="1"/>
      <c r="O101" s="28">
        <f>(IF(AND(J101&gt;0,J101&lt;=I101),J101,I101)*(L101-M101+N101))</f>
        <v>0</v>
      </c>
      <c r="P101" s="11"/>
      <c r="Q101" s="1"/>
      <c r="R101" s="1"/>
    </row>
    <row r="102" spans="1:18" ht="71.25">
      <c r="A102">
        <v>13</v>
      </c>
      <c r="B102">
        <v>215</v>
      </c>
      <c r="C102">
        <v>2016</v>
      </c>
      <c r="D102">
        <v>86</v>
      </c>
      <c r="G102" s="14">
        <v>86</v>
      </c>
      <c r="H102" s="19" t="s">
        <v>113</v>
      </c>
      <c r="I102" s="22">
        <v>3000</v>
      </c>
      <c r="J102" s="22" t="s">
        <v>84</v>
      </c>
      <c r="K102" s="14"/>
      <c r="L102" s="6"/>
      <c r="M102" s="1"/>
      <c r="N102" s="1"/>
      <c r="O102" s="28">
        <f>(IF(AND(J102&gt;0,J102&lt;=I102),J102,I102)*(L102-M102+N102))</f>
        <v>0</v>
      </c>
      <c r="P102" s="11"/>
      <c r="Q102" s="1"/>
      <c r="R102" s="1"/>
    </row>
    <row r="103" spans="1:18" ht="71.25">
      <c r="A103">
        <v>13</v>
      </c>
      <c r="B103">
        <v>215</v>
      </c>
      <c r="C103">
        <v>2016</v>
      </c>
      <c r="D103">
        <v>87</v>
      </c>
      <c r="G103" s="14">
        <v>87</v>
      </c>
      <c r="H103" s="19" t="s">
        <v>114</v>
      </c>
      <c r="I103" s="22">
        <v>3000</v>
      </c>
      <c r="J103" s="22" t="s">
        <v>84</v>
      </c>
      <c r="K103" s="14"/>
      <c r="L103" s="6"/>
      <c r="M103" s="1"/>
      <c r="N103" s="1"/>
      <c r="O103" s="28">
        <f>(IF(AND(J103&gt;0,J103&lt;=I103),J103,I103)*(L103-M103+N103))</f>
        <v>0</v>
      </c>
      <c r="P103" s="11"/>
      <c r="Q103" s="1"/>
      <c r="R103" s="1"/>
    </row>
    <row r="104" spans="1:18" ht="71.25">
      <c r="A104">
        <v>13</v>
      </c>
      <c r="B104">
        <v>215</v>
      </c>
      <c r="C104">
        <v>2016</v>
      </c>
      <c r="D104">
        <v>88</v>
      </c>
      <c r="G104" s="14">
        <v>88</v>
      </c>
      <c r="H104" s="19" t="s">
        <v>115</v>
      </c>
      <c r="I104" s="22">
        <v>2000</v>
      </c>
      <c r="J104" s="22" t="s">
        <v>84</v>
      </c>
      <c r="K104" s="14"/>
      <c r="L104" s="6"/>
      <c r="M104" s="1"/>
      <c r="N104" s="1"/>
      <c r="O104" s="28">
        <f>(IF(AND(J104&gt;0,J104&lt;=I104),J104,I104)*(L104-M104+N104))</f>
        <v>0</v>
      </c>
      <c r="P104" s="11"/>
      <c r="Q104" s="1"/>
      <c r="R104" s="1"/>
    </row>
    <row r="105" spans="1:18" ht="20.25">
      <c r="A105">
        <v>13</v>
      </c>
      <c r="B105">
        <v>215</v>
      </c>
      <c r="C105">
        <v>2016</v>
      </c>
      <c r="D105">
        <v>89</v>
      </c>
      <c r="G105" s="14">
        <v>89</v>
      </c>
      <c r="H105" s="19" t="s">
        <v>116</v>
      </c>
      <c r="I105" s="22">
        <v>100</v>
      </c>
      <c r="J105" s="22" t="s">
        <v>25</v>
      </c>
      <c r="K105" s="14"/>
      <c r="L105" s="6"/>
      <c r="M105" s="1"/>
      <c r="N105" s="1"/>
      <c r="O105" s="28">
        <f>(IF(AND(J105&gt;0,J105&lt;=I105),J105,I105)*(L105-M105+N105))</f>
        <v>0</v>
      </c>
      <c r="P105" s="11"/>
      <c r="Q105" s="1"/>
      <c r="R105" s="1"/>
    </row>
    <row r="106" spans="1:18" ht="30">
      <c r="A106">
        <v>13</v>
      </c>
      <c r="B106">
        <v>215</v>
      </c>
      <c r="C106">
        <v>2016</v>
      </c>
      <c r="D106">
        <v>90</v>
      </c>
      <c r="G106" s="14">
        <v>90</v>
      </c>
      <c r="H106" s="19" t="s">
        <v>117</v>
      </c>
      <c r="I106" s="22">
        <v>20</v>
      </c>
      <c r="J106" s="22" t="s">
        <v>25</v>
      </c>
      <c r="K106" s="14"/>
      <c r="L106" s="6"/>
      <c r="M106" s="1"/>
      <c r="N106" s="1"/>
      <c r="O106" s="28">
        <f>(IF(AND(J106&gt;0,J106&lt;=I106),J106,I106)*(L106-M106+N106))</f>
        <v>0</v>
      </c>
      <c r="P106" s="11"/>
      <c r="Q106" s="1"/>
      <c r="R106" s="1"/>
    </row>
    <row r="107" spans="1:18" ht="91.5">
      <c r="A107">
        <v>13</v>
      </c>
      <c r="B107">
        <v>215</v>
      </c>
      <c r="C107">
        <v>2016</v>
      </c>
      <c r="D107">
        <v>91</v>
      </c>
      <c r="G107" s="14">
        <v>91</v>
      </c>
      <c r="H107" s="19" t="s">
        <v>118</v>
      </c>
      <c r="I107" s="22">
        <v>1000</v>
      </c>
      <c r="J107" s="22" t="s">
        <v>25</v>
      </c>
      <c r="K107" s="14"/>
      <c r="L107" s="6"/>
      <c r="M107" s="1"/>
      <c r="N107" s="1"/>
      <c r="O107" s="28">
        <f>(IF(AND(J107&gt;0,J107&lt;=I107),J107,I107)*(L107-M107+N107))</f>
        <v>0</v>
      </c>
      <c r="P107" s="11"/>
      <c r="Q107" s="1"/>
      <c r="R107" s="1"/>
    </row>
    <row r="108" spans="1:18" ht="20.25">
      <c r="A108">
        <v>13</v>
      </c>
      <c r="B108">
        <v>215</v>
      </c>
      <c r="C108">
        <v>2016</v>
      </c>
      <c r="D108">
        <v>92</v>
      </c>
      <c r="G108" s="14">
        <v>92</v>
      </c>
      <c r="H108" s="19" t="s">
        <v>119</v>
      </c>
      <c r="I108" s="22">
        <v>400</v>
      </c>
      <c r="J108" s="22" t="s">
        <v>25</v>
      </c>
      <c r="K108" s="14"/>
      <c r="L108" s="6"/>
      <c r="M108" s="1"/>
      <c r="N108" s="1"/>
      <c r="O108" s="28">
        <f>(IF(AND(J108&gt;0,J108&lt;=I108),J108,I108)*(L108-M108+N108))</f>
        <v>0</v>
      </c>
      <c r="P108" s="11"/>
      <c r="Q108" s="1"/>
      <c r="R108" s="1"/>
    </row>
    <row r="109" spans="1:18" ht="111.75">
      <c r="A109">
        <v>13</v>
      </c>
      <c r="B109">
        <v>215</v>
      </c>
      <c r="C109">
        <v>2016</v>
      </c>
      <c r="D109">
        <v>93</v>
      </c>
      <c r="G109" s="14">
        <v>93</v>
      </c>
      <c r="H109" s="19" t="s">
        <v>120</v>
      </c>
      <c r="I109" s="22">
        <v>100</v>
      </c>
      <c r="J109" s="22" t="s">
        <v>25</v>
      </c>
      <c r="K109" s="14"/>
      <c r="L109" s="6"/>
      <c r="M109" s="1"/>
      <c r="N109" s="1"/>
      <c r="O109" s="28">
        <f>(IF(AND(J109&gt;0,J109&lt;=I109),J109,I109)*(L109-M109+N109))</f>
        <v>0</v>
      </c>
      <c r="P109" s="11"/>
      <c r="Q109" s="1"/>
      <c r="R109" s="1"/>
    </row>
    <row r="110" spans="1:18" ht="111.75">
      <c r="A110">
        <v>13</v>
      </c>
      <c r="B110">
        <v>215</v>
      </c>
      <c r="C110">
        <v>2016</v>
      </c>
      <c r="D110">
        <v>94</v>
      </c>
      <c r="G110" s="14">
        <v>94</v>
      </c>
      <c r="H110" s="19" t="s">
        <v>121</v>
      </c>
      <c r="I110" s="22">
        <v>20</v>
      </c>
      <c r="J110" s="22" t="s">
        <v>84</v>
      </c>
      <c r="K110" s="14"/>
      <c r="L110" s="6"/>
      <c r="M110" s="1"/>
      <c r="N110" s="1"/>
      <c r="O110" s="28">
        <f>(IF(AND(J110&gt;0,J110&lt;=I110),J110,I110)*(L110-M110+N110))</f>
        <v>0</v>
      </c>
      <c r="P110" s="11"/>
      <c r="Q110" s="1"/>
      <c r="R110" s="1"/>
    </row>
    <row r="111" spans="1:18" ht="102">
      <c r="A111">
        <v>13</v>
      </c>
      <c r="B111">
        <v>215</v>
      </c>
      <c r="C111">
        <v>2016</v>
      </c>
      <c r="D111">
        <v>95</v>
      </c>
      <c r="G111" s="14">
        <v>95</v>
      </c>
      <c r="H111" s="19" t="s">
        <v>122</v>
      </c>
      <c r="I111" s="22">
        <v>30</v>
      </c>
      <c r="J111" s="22" t="s">
        <v>25</v>
      </c>
      <c r="K111" s="14"/>
      <c r="L111" s="6"/>
      <c r="M111" s="1"/>
      <c r="N111" s="1"/>
      <c r="O111" s="28">
        <f>(IF(AND(J111&gt;0,J111&lt;=I111),J111,I111)*(L111-M111+N111))</f>
        <v>0</v>
      </c>
      <c r="P111" s="11"/>
      <c r="Q111" s="1"/>
      <c r="R111" s="1"/>
    </row>
    <row r="112" spans="1:18" ht="20.25">
      <c r="A112">
        <v>13</v>
      </c>
      <c r="B112">
        <v>215</v>
      </c>
      <c r="C112">
        <v>2016</v>
      </c>
      <c r="D112">
        <v>96</v>
      </c>
      <c r="G112" s="14">
        <v>96</v>
      </c>
      <c r="H112" s="19" t="s">
        <v>123</v>
      </c>
      <c r="I112" s="22">
        <v>100</v>
      </c>
      <c r="J112" s="22" t="s">
        <v>25</v>
      </c>
      <c r="K112" s="14"/>
      <c r="L112" s="6"/>
      <c r="M112" s="1"/>
      <c r="N112" s="1"/>
      <c r="O112" s="28">
        <f>(IF(AND(J112&gt;0,J112&lt;=I112),J112,I112)*(L112-M112+N112))</f>
        <v>0</v>
      </c>
      <c r="P112" s="11"/>
      <c r="Q112" s="1"/>
      <c r="R112" s="1"/>
    </row>
    <row r="113" spans="1:18" ht="40.5">
      <c r="A113">
        <v>13</v>
      </c>
      <c r="B113">
        <v>215</v>
      </c>
      <c r="C113">
        <v>2016</v>
      </c>
      <c r="D113">
        <v>97</v>
      </c>
      <c r="G113" s="14">
        <v>97</v>
      </c>
      <c r="H113" s="19" t="s">
        <v>124</v>
      </c>
      <c r="I113" s="22">
        <v>10000</v>
      </c>
      <c r="J113" s="22" t="s">
        <v>25</v>
      </c>
      <c r="K113" s="14"/>
      <c r="L113" s="6"/>
      <c r="M113" s="1"/>
      <c r="N113" s="1"/>
      <c r="O113" s="28">
        <f>(IF(AND(J113&gt;0,J113&lt;=I113),J113,I113)*(L113-M113+N113))</f>
        <v>0</v>
      </c>
      <c r="P113" s="11"/>
      <c r="Q113" s="1"/>
      <c r="R113" s="1"/>
    </row>
    <row r="114" spans="1:18" ht="51">
      <c r="A114">
        <v>13</v>
      </c>
      <c r="B114">
        <v>215</v>
      </c>
      <c r="C114">
        <v>2016</v>
      </c>
      <c r="D114">
        <v>98</v>
      </c>
      <c r="G114" s="14">
        <v>98</v>
      </c>
      <c r="H114" s="19" t="s">
        <v>125</v>
      </c>
      <c r="I114" s="22">
        <v>10</v>
      </c>
      <c r="J114" s="22" t="s">
        <v>25</v>
      </c>
      <c r="K114" s="14"/>
      <c r="L114" s="6"/>
      <c r="M114" s="1"/>
      <c r="N114" s="1"/>
      <c r="O114" s="28">
        <f>(IF(AND(J114&gt;0,J114&lt;=I114),J114,I114)*(L114-M114+N114))</f>
        <v>0</v>
      </c>
      <c r="P114" s="11"/>
      <c r="Q114" s="1"/>
      <c r="R114" s="1"/>
    </row>
    <row r="115" spans="1:18" ht="30">
      <c r="A115">
        <v>13</v>
      </c>
      <c r="B115">
        <v>215</v>
      </c>
      <c r="C115">
        <v>2016</v>
      </c>
      <c r="D115">
        <v>99</v>
      </c>
      <c r="G115" s="14">
        <v>99</v>
      </c>
      <c r="H115" s="19" t="s">
        <v>126</v>
      </c>
      <c r="I115" s="22">
        <v>10</v>
      </c>
      <c r="J115" s="22" t="s">
        <v>25</v>
      </c>
      <c r="K115" s="14"/>
      <c r="L115" s="6"/>
      <c r="M115" s="1"/>
      <c r="N115" s="1"/>
      <c r="O115" s="28">
        <f>(IF(AND(J115&gt;0,J115&lt;=I115),J115,I115)*(L115-M115+N115))</f>
        <v>0</v>
      </c>
      <c r="P115" s="11"/>
      <c r="Q115" s="1"/>
      <c r="R115" s="1"/>
    </row>
    <row r="116" spans="1:18" ht="14.25">
      <c r="A116">
        <v>13</v>
      </c>
      <c r="B116">
        <v>215</v>
      </c>
      <c r="C116">
        <v>2016</v>
      </c>
      <c r="D116">
        <v>100</v>
      </c>
      <c r="G116" s="14">
        <v>100</v>
      </c>
      <c r="H116" s="19" t="s">
        <v>127</v>
      </c>
      <c r="I116" s="22">
        <v>6000</v>
      </c>
      <c r="J116" s="22" t="s">
        <v>25</v>
      </c>
      <c r="K116" s="14"/>
      <c r="L116" s="6"/>
      <c r="M116" s="1"/>
      <c r="N116" s="1"/>
      <c r="O116" s="28">
        <f>(IF(AND(J116&gt;0,J116&lt;=I116),J116,I116)*(L116-M116+N116))</f>
        <v>0</v>
      </c>
      <c r="P116" s="11"/>
      <c r="Q116" s="1"/>
      <c r="R116" s="1"/>
    </row>
    <row r="117" spans="1:18" ht="20.25">
      <c r="A117">
        <v>13</v>
      </c>
      <c r="B117">
        <v>215</v>
      </c>
      <c r="C117">
        <v>2016</v>
      </c>
      <c r="D117">
        <v>101</v>
      </c>
      <c r="G117" s="14">
        <v>101</v>
      </c>
      <c r="H117" s="19" t="s">
        <v>128</v>
      </c>
      <c r="I117" s="22">
        <v>1000</v>
      </c>
      <c r="J117" s="22" t="s">
        <v>25</v>
      </c>
      <c r="K117" s="14"/>
      <c r="L117" s="6"/>
      <c r="M117" s="1"/>
      <c r="N117" s="1"/>
      <c r="O117" s="28">
        <f>(IF(AND(J117&gt;0,J117&lt;=I117),J117,I117)*(L117-M117+N117))</f>
        <v>0</v>
      </c>
      <c r="P117" s="11"/>
      <c r="Q117" s="1"/>
      <c r="R117" s="1"/>
    </row>
    <row r="118" spans="1:18" ht="40.5">
      <c r="A118">
        <v>13</v>
      </c>
      <c r="B118">
        <v>215</v>
      </c>
      <c r="C118">
        <v>2016</v>
      </c>
      <c r="D118">
        <v>102</v>
      </c>
      <c r="G118" s="14">
        <v>102</v>
      </c>
      <c r="H118" s="19" t="s">
        <v>129</v>
      </c>
      <c r="I118" s="22">
        <v>500</v>
      </c>
      <c r="J118" s="22" t="s">
        <v>25</v>
      </c>
      <c r="K118" s="14"/>
      <c r="L118" s="6"/>
      <c r="M118" s="1"/>
      <c r="N118" s="1"/>
      <c r="O118" s="28">
        <f>(IF(AND(J118&gt;0,J118&lt;=I118),J118,I118)*(L118-M118+N118))</f>
        <v>0</v>
      </c>
      <c r="P118" s="11"/>
      <c r="Q118" s="1"/>
      <c r="R118" s="1"/>
    </row>
    <row r="119" spans="1:18" ht="162.75">
      <c r="A119">
        <v>13</v>
      </c>
      <c r="B119">
        <v>215</v>
      </c>
      <c r="C119">
        <v>2016</v>
      </c>
      <c r="D119">
        <v>103</v>
      </c>
      <c r="G119" s="14">
        <v>103</v>
      </c>
      <c r="H119" s="19" t="s">
        <v>130</v>
      </c>
      <c r="I119" s="22">
        <v>300</v>
      </c>
      <c r="J119" s="22" t="s">
        <v>84</v>
      </c>
      <c r="K119" s="14"/>
      <c r="L119" s="6"/>
      <c r="M119" s="1"/>
      <c r="N119" s="1"/>
      <c r="O119" s="28">
        <f>(IF(AND(J119&gt;0,J119&lt;=I119),J119,I119)*(L119-M119+N119))</f>
        <v>0</v>
      </c>
      <c r="P119" s="11"/>
      <c r="Q119" s="1"/>
      <c r="R119" s="1"/>
    </row>
    <row r="120" spans="1:18" ht="162.75">
      <c r="A120">
        <v>13</v>
      </c>
      <c r="B120">
        <v>215</v>
      </c>
      <c r="C120">
        <v>2016</v>
      </c>
      <c r="D120">
        <v>104</v>
      </c>
      <c r="G120" s="14">
        <v>104</v>
      </c>
      <c r="H120" s="19" t="s">
        <v>131</v>
      </c>
      <c r="I120" s="22">
        <v>600</v>
      </c>
      <c r="J120" s="22" t="s">
        <v>84</v>
      </c>
      <c r="K120" s="14"/>
      <c r="L120" s="6"/>
      <c r="M120" s="1"/>
      <c r="N120" s="1"/>
      <c r="O120" s="28">
        <f>(IF(AND(J120&gt;0,J120&lt;=I120),J120,I120)*(L120-M120+N120))</f>
        <v>0</v>
      </c>
      <c r="P120" s="11"/>
      <c r="Q120" s="1"/>
      <c r="R120" s="1"/>
    </row>
    <row r="121" spans="1:18" ht="162.75">
      <c r="A121">
        <v>13</v>
      </c>
      <c r="B121">
        <v>215</v>
      </c>
      <c r="C121">
        <v>2016</v>
      </c>
      <c r="D121">
        <v>105</v>
      </c>
      <c r="G121" s="14">
        <v>105</v>
      </c>
      <c r="H121" s="19" t="s">
        <v>132</v>
      </c>
      <c r="I121" s="22">
        <v>600</v>
      </c>
      <c r="J121" s="22" t="s">
        <v>84</v>
      </c>
      <c r="K121" s="14"/>
      <c r="L121" s="6"/>
      <c r="M121" s="1"/>
      <c r="N121" s="1"/>
      <c r="O121" s="28">
        <f>(IF(AND(J121&gt;0,J121&lt;=I121),J121,I121)*(L121-M121+N121))</f>
        <v>0</v>
      </c>
      <c r="P121" s="11"/>
      <c r="Q121" s="1"/>
      <c r="R121" s="1"/>
    </row>
    <row r="122" spans="1:18" ht="111.75">
      <c r="A122">
        <v>13</v>
      </c>
      <c r="B122">
        <v>215</v>
      </c>
      <c r="C122">
        <v>2016</v>
      </c>
      <c r="D122">
        <v>106</v>
      </c>
      <c r="G122" s="14">
        <v>106</v>
      </c>
      <c r="H122" s="19" t="s">
        <v>133</v>
      </c>
      <c r="I122" s="22">
        <v>300</v>
      </c>
      <c r="J122" s="22" t="s">
        <v>84</v>
      </c>
      <c r="K122" s="14"/>
      <c r="L122" s="6"/>
      <c r="M122" s="1"/>
      <c r="N122" s="1"/>
      <c r="O122" s="28">
        <f>(IF(AND(J122&gt;0,J122&lt;=I122),J122,I122)*(L122-M122+N122))</f>
        <v>0</v>
      </c>
      <c r="P122" s="11"/>
      <c r="Q122" s="1"/>
      <c r="R122" s="1"/>
    </row>
    <row r="123" spans="1:18" ht="71.25">
      <c r="A123">
        <v>13</v>
      </c>
      <c r="B123">
        <v>215</v>
      </c>
      <c r="C123">
        <v>2016</v>
      </c>
      <c r="D123">
        <v>107</v>
      </c>
      <c r="G123" s="14">
        <v>107</v>
      </c>
      <c r="H123" s="19" t="s">
        <v>134</v>
      </c>
      <c r="I123" s="22">
        <v>1000</v>
      </c>
      <c r="J123" s="22" t="s">
        <v>84</v>
      </c>
      <c r="K123" s="14"/>
      <c r="L123" s="6"/>
      <c r="M123" s="1"/>
      <c r="N123" s="1"/>
      <c r="O123" s="28">
        <f>(IF(AND(J123&gt;0,J123&lt;=I123),J123,I123)*(L123-M123+N123))</f>
        <v>0</v>
      </c>
      <c r="P123" s="11"/>
      <c r="Q123" s="1"/>
      <c r="R123" s="1"/>
    </row>
    <row r="124" spans="1:18" ht="162.75">
      <c r="A124">
        <v>13</v>
      </c>
      <c r="B124">
        <v>215</v>
      </c>
      <c r="C124">
        <v>2016</v>
      </c>
      <c r="D124">
        <v>108</v>
      </c>
      <c r="G124" s="14">
        <v>108</v>
      </c>
      <c r="H124" s="19" t="s">
        <v>135</v>
      </c>
      <c r="I124" s="22">
        <v>1000</v>
      </c>
      <c r="J124" s="22" t="s">
        <v>84</v>
      </c>
      <c r="K124" s="14"/>
      <c r="L124" s="6"/>
      <c r="M124" s="1"/>
      <c r="N124" s="1"/>
      <c r="O124" s="28">
        <f>(IF(AND(J124&gt;0,J124&lt;=I124),J124,I124)*(L124-M124+N124))</f>
        <v>0</v>
      </c>
      <c r="P124" s="11"/>
      <c r="Q124" s="1"/>
      <c r="R124" s="1"/>
    </row>
    <row r="125" spans="1:18" ht="91.5">
      <c r="A125">
        <v>13</v>
      </c>
      <c r="B125">
        <v>215</v>
      </c>
      <c r="C125">
        <v>2016</v>
      </c>
      <c r="D125">
        <v>109</v>
      </c>
      <c r="G125" s="14">
        <v>109</v>
      </c>
      <c r="H125" s="19" t="s">
        <v>136</v>
      </c>
      <c r="I125" s="22">
        <v>500</v>
      </c>
      <c r="J125" s="22" t="s">
        <v>84</v>
      </c>
      <c r="K125" s="14"/>
      <c r="L125" s="6"/>
      <c r="M125" s="1"/>
      <c r="N125" s="1"/>
      <c r="O125" s="28">
        <f>(IF(AND(J125&gt;0,J125&lt;=I125),J125,I125)*(L125-M125+N125))</f>
        <v>0</v>
      </c>
      <c r="P125" s="11"/>
      <c r="Q125" s="1"/>
      <c r="R125" s="1"/>
    </row>
    <row r="126" spans="1:18" ht="51">
      <c r="A126">
        <v>13</v>
      </c>
      <c r="B126">
        <v>215</v>
      </c>
      <c r="C126">
        <v>2016</v>
      </c>
      <c r="D126">
        <v>110</v>
      </c>
      <c r="G126" s="14">
        <v>110</v>
      </c>
      <c r="H126" s="19" t="s">
        <v>137</v>
      </c>
      <c r="I126" s="22">
        <v>100</v>
      </c>
      <c r="J126" s="22" t="s">
        <v>25</v>
      </c>
      <c r="K126" s="14"/>
      <c r="L126" s="6"/>
      <c r="M126" s="1"/>
      <c r="N126" s="1"/>
      <c r="O126" s="28">
        <f>(IF(AND(J126&gt;0,J126&lt;=I126),J126,I126)*(L126-M126+N126))</f>
        <v>0</v>
      </c>
      <c r="P126" s="11"/>
      <c r="Q126" s="1"/>
      <c r="R126" s="1"/>
    </row>
    <row r="127" spans="1:18" ht="20.25">
      <c r="A127">
        <v>13</v>
      </c>
      <c r="B127">
        <v>215</v>
      </c>
      <c r="C127">
        <v>2016</v>
      </c>
      <c r="D127">
        <v>111</v>
      </c>
      <c r="G127" s="14">
        <v>111</v>
      </c>
      <c r="H127" s="19" t="s">
        <v>138</v>
      </c>
      <c r="I127" s="22">
        <v>100</v>
      </c>
      <c r="J127" s="22" t="s">
        <v>25</v>
      </c>
      <c r="K127" s="14"/>
      <c r="L127" s="6"/>
      <c r="M127" s="1"/>
      <c r="N127" s="1"/>
      <c r="O127" s="28">
        <f>(IF(AND(J127&gt;0,J127&lt;=I127),J127,I127)*(L127-M127+N127))</f>
        <v>0</v>
      </c>
      <c r="P127" s="11"/>
      <c r="Q127" s="1"/>
      <c r="R127" s="1"/>
    </row>
    <row r="128" spans="1:18" ht="91.5">
      <c r="A128">
        <v>13</v>
      </c>
      <c r="B128">
        <v>215</v>
      </c>
      <c r="C128">
        <v>2016</v>
      </c>
      <c r="D128">
        <v>112</v>
      </c>
      <c r="G128" s="14">
        <v>112</v>
      </c>
      <c r="H128" s="19" t="s">
        <v>139</v>
      </c>
      <c r="I128" s="22">
        <v>500</v>
      </c>
      <c r="J128" s="22" t="s">
        <v>84</v>
      </c>
      <c r="K128" s="14"/>
      <c r="L128" s="6"/>
      <c r="M128" s="1"/>
      <c r="N128" s="1"/>
      <c r="O128" s="28">
        <f>(IF(AND(J128&gt;0,J128&lt;=I128),J128,I128)*(L128-M128+N128))</f>
        <v>0</v>
      </c>
      <c r="P128" s="11"/>
      <c r="Q128" s="1"/>
      <c r="R128" s="1"/>
    </row>
    <row r="129" spans="1:18" ht="111.75">
      <c r="A129">
        <v>13</v>
      </c>
      <c r="B129">
        <v>215</v>
      </c>
      <c r="C129">
        <v>2016</v>
      </c>
      <c r="D129">
        <v>113</v>
      </c>
      <c r="G129" s="14">
        <v>113</v>
      </c>
      <c r="H129" s="19" t="s">
        <v>140</v>
      </c>
      <c r="I129" s="22">
        <v>200</v>
      </c>
      <c r="J129" s="22" t="s">
        <v>25</v>
      </c>
      <c r="K129" s="14"/>
      <c r="L129" s="6"/>
      <c r="M129" s="1"/>
      <c r="N129" s="1"/>
      <c r="O129" s="28">
        <f>(IF(AND(J129&gt;0,J129&lt;=I129),J129,I129)*(L129-M129+N129))</f>
        <v>0</v>
      </c>
      <c r="P129" s="11"/>
      <c r="Q129" s="1"/>
      <c r="R129" s="1"/>
    </row>
    <row r="130" spans="1:18" ht="162.75">
      <c r="A130">
        <v>13</v>
      </c>
      <c r="B130">
        <v>215</v>
      </c>
      <c r="C130">
        <v>2016</v>
      </c>
      <c r="D130">
        <v>114</v>
      </c>
      <c r="G130" s="14">
        <v>114</v>
      </c>
      <c r="H130" s="19" t="s">
        <v>141</v>
      </c>
      <c r="I130" s="22">
        <v>700</v>
      </c>
      <c r="J130" s="22" t="s">
        <v>84</v>
      </c>
      <c r="K130" s="14"/>
      <c r="L130" s="6"/>
      <c r="M130" s="1"/>
      <c r="N130" s="1"/>
      <c r="O130" s="28">
        <f>(IF(AND(J130&gt;0,J130&lt;=I130),J130,I130)*(L130-M130+N130))</f>
        <v>0</v>
      </c>
      <c r="P130" s="11"/>
      <c r="Q130" s="1"/>
      <c r="R130" s="1"/>
    </row>
    <row r="131" spans="1:18" ht="91.5">
      <c r="A131">
        <v>13</v>
      </c>
      <c r="B131">
        <v>215</v>
      </c>
      <c r="C131">
        <v>2016</v>
      </c>
      <c r="D131">
        <v>115</v>
      </c>
      <c r="G131" s="14">
        <v>115</v>
      </c>
      <c r="H131" s="19" t="s">
        <v>142</v>
      </c>
      <c r="I131" s="22">
        <v>800</v>
      </c>
      <c r="J131" s="22" t="s">
        <v>84</v>
      </c>
      <c r="K131" s="14"/>
      <c r="L131" s="6"/>
      <c r="M131" s="1"/>
      <c r="N131" s="1"/>
      <c r="O131" s="28">
        <f>(IF(AND(J131&gt;0,J131&lt;=I131),J131,I131)*(L131-M131+N131))</f>
        <v>0</v>
      </c>
      <c r="P131" s="11"/>
      <c r="Q131" s="1"/>
      <c r="R131" s="1"/>
    </row>
    <row r="132" spans="1:18" ht="162.75">
      <c r="A132">
        <v>13</v>
      </c>
      <c r="B132">
        <v>215</v>
      </c>
      <c r="C132">
        <v>2016</v>
      </c>
      <c r="D132">
        <v>116</v>
      </c>
      <c r="G132" s="14">
        <v>116</v>
      </c>
      <c r="H132" s="19" t="s">
        <v>143</v>
      </c>
      <c r="I132" s="22">
        <v>400</v>
      </c>
      <c r="J132" s="22" t="s">
        <v>84</v>
      </c>
      <c r="K132" s="14"/>
      <c r="L132" s="6"/>
      <c r="M132" s="1"/>
      <c r="N132" s="1"/>
      <c r="O132" s="28">
        <f>(IF(AND(J132&gt;0,J132&lt;=I132),J132,I132)*(L132-M132+N132))</f>
        <v>0</v>
      </c>
      <c r="P132" s="11"/>
      <c r="Q132" s="1"/>
      <c r="R132" s="1"/>
    </row>
    <row r="133" spans="1:18" ht="91.5">
      <c r="A133">
        <v>13</v>
      </c>
      <c r="B133">
        <v>215</v>
      </c>
      <c r="C133">
        <v>2016</v>
      </c>
      <c r="D133">
        <v>117</v>
      </c>
      <c r="G133" s="14">
        <v>117</v>
      </c>
      <c r="H133" s="19" t="s">
        <v>144</v>
      </c>
      <c r="I133" s="22">
        <v>500</v>
      </c>
      <c r="J133" s="22" t="s">
        <v>25</v>
      </c>
      <c r="K133" s="14"/>
      <c r="L133" s="6"/>
      <c r="M133" s="1"/>
      <c r="N133" s="1"/>
      <c r="O133" s="28">
        <f>(IF(AND(J133&gt;0,J133&lt;=I133),J133,I133)*(L133-M133+N133))</f>
        <v>0</v>
      </c>
      <c r="P133" s="11"/>
      <c r="Q133" s="1"/>
      <c r="R133" s="1"/>
    </row>
    <row r="134" spans="1:18" ht="40.5">
      <c r="A134">
        <v>13</v>
      </c>
      <c r="B134">
        <v>215</v>
      </c>
      <c r="C134">
        <v>2016</v>
      </c>
      <c r="D134">
        <v>118</v>
      </c>
      <c r="G134" s="14">
        <v>118</v>
      </c>
      <c r="H134" s="19" t="s">
        <v>145</v>
      </c>
      <c r="I134" s="22">
        <v>30</v>
      </c>
      <c r="J134" s="22" t="s">
        <v>25</v>
      </c>
      <c r="K134" s="14"/>
      <c r="L134" s="6"/>
      <c r="M134" s="1"/>
      <c r="N134" s="1"/>
      <c r="O134" s="28">
        <f>(IF(AND(J134&gt;0,J134&lt;=I134),J134,I134)*(L134-M134+N134))</f>
        <v>0</v>
      </c>
      <c r="P134" s="11"/>
      <c r="Q134" s="1"/>
      <c r="R134" s="1"/>
    </row>
    <row r="135" spans="1:18" ht="132">
      <c r="A135">
        <v>13</v>
      </c>
      <c r="B135">
        <v>215</v>
      </c>
      <c r="C135">
        <v>2016</v>
      </c>
      <c r="D135">
        <v>119</v>
      </c>
      <c r="G135" s="14">
        <v>119</v>
      </c>
      <c r="H135" s="19" t="s">
        <v>146</v>
      </c>
      <c r="I135" s="22">
        <v>150</v>
      </c>
      <c r="J135" s="22" t="s">
        <v>25</v>
      </c>
      <c r="K135" s="14"/>
      <c r="L135" s="6"/>
      <c r="M135" s="1"/>
      <c r="N135" s="1"/>
      <c r="O135" s="28">
        <f>(IF(AND(J135&gt;0,J135&lt;=I135),J135,I135)*(L135-M135+N135))</f>
        <v>0</v>
      </c>
      <c r="P135" s="11"/>
      <c r="Q135" s="1"/>
      <c r="R135" s="1"/>
    </row>
    <row r="136" spans="1:18" ht="132">
      <c r="A136">
        <v>13</v>
      </c>
      <c r="B136">
        <v>215</v>
      </c>
      <c r="C136">
        <v>2016</v>
      </c>
      <c r="D136">
        <v>120</v>
      </c>
      <c r="G136" s="14">
        <v>120</v>
      </c>
      <c r="H136" s="19" t="s">
        <v>147</v>
      </c>
      <c r="I136" s="22">
        <v>100</v>
      </c>
      <c r="J136" s="22" t="s">
        <v>25</v>
      </c>
      <c r="K136" s="14"/>
      <c r="L136" s="6"/>
      <c r="M136" s="1"/>
      <c r="N136" s="1"/>
      <c r="O136" s="28">
        <f>(IF(AND(J136&gt;0,J136&lt;=I136),J136,I136)*(L136-M136+N136))</f>
        <v>0</v>
      </c>
      <c r="P136" s="11"/>
      <c r="Q136" s="1"/>
      <c r="R136" s="1"/>
    </row>
    <row r="137" spans="1:18" ht="132">
      <c r="A137">
        <v>13</v>
      </c>
      <c r="B137">
        <v>215</v>
      </c>
      <c r="C137">
        <v>2016</v>
      </c>
      <c r="D137">
        <v>121</v>
      </c>
      <c r="G137" s="14">
        <v>121</v>
      </c>
      <c r="H137" s="19" t="s">
        <v>148</v>
      </c>
      <c r="I137" s="22">
        <v>100</v>
      </c>
      <c r="J137" s="22" t="s">
        <v>25</v>
      </c>
      <c r="K137" s="14"/>
      <c r="L137" s="6"/>
      <c r="M137" s="1"/>
      <c r="N137" s="1"/>
      <c r="O137" s="28">
        <f>(IF(AND(J137&gt;0,J137&lt;=I137),J137,I137)*(L137-M137+N137))</f>
        <v>0</v>
      </c>
      <c r="P137" s="11"/>
      <c r="Q137" s="1"/>
      <c r="R137" s="1"/>
    </row>
    <row r="138" spans="1:18" ht="81">
      <c r="A138">
        <v>13</v>
      </c>
      <c r="B138">
        <v>215</v>
      </c>
      <c r="C138">
        <v>2016</v>
      </c>
      <c r="D138">
        <v>122</v>
      </c>
      <c r="G138" s="14">
        <v>122</v>
      </c>
      <c r="H138" s="19" t="s">
        <v>149</v>
      </c>
      <c r="I138" s="22">
        <v>20</v>
      </c>
      <c r="J138" s="22" t="s">
        <v>25</v>
      </c>
      <c r="K138" s="14"/>
      <c r="L138" s="6"/>
      <c r="M138" s="1"/>
      <c r="N138" s="1"/>
      <c r="O138" s="28">
        <f>(IF(AND(J138&gt;0,J138&lt;=I138),J138,I138)*(L138-M138+N138))</f>
        <v>0</v>
      </c>
      <c r="P138" s="11"/>
      <c r="Q138" s="1"/>
      <c r="R138" s="1"/>
    </row>
    <row r="139" spans="1:18" ht="142.5">
      <c r="A139">
        <v>13</v>
      </c>
      <c r="B139">
        <v>215</v>
      </c>
      <c r="C139">
        <v>2016</v>
      </c>
      <c r="D139">
        <v>123</v>
      </c>
      <c r="G139" s="14">
        <v>123</v>
      </c>
      <c r="H139" s="19" t="s">
        <v>150</v>
      </c>
      <c r="I139" s="22">
        <v>2000</v>
      </c>
      <c r="J139" s="22" t="s">
        <v>151</v>
      </c>
      <c r="K139" s="14"/>
      <c r="L139" s="6"/>
      <c r="M139" s="1"/>
      <c r="N139" s="1"/>
      <c r="O139" s="28">
        <f>(IF(AND(J139&gt;0,J139&lt;=I139),J139,I139)*(L139-M139+N139))</f>
        <v>0</v>
      </c>
      <c r="P139" s="11"/>
      <c r="Q139" s="1"/>
      <c r="R139" s="1"/>
    </row>
    <row r="140" spans="1:18" ht="142.5">
      <c r="A140">
        <v>13</v>
      </c>
      <c r="B140">
        <v>215</v>
      </c>
      <c r="C140">
        <v>2016</v>
      </c>
      <c r="D140">
        <v>124</v>
      </c>
      <c r="G140" s="14">
        <v>124</v>
      </c>
      <c r="H140" s="19" t="s">
        <v>152</v>
      </c>
      <c r="I140" s="22">
        <v>4000</v>
      </c>
      <c r="J140" s="22" t="s">
        <v>151</v>
      </c>
      <c r="K140" s="14"/>
      <c r="L140" s="6"/>
      <c r="M140" s="1"/>
      <c r="N140" s="1"/>
      <c r="O140" s="28">
        <f>(IF(AND(J140&gt;0,J140&lt;=I140),J140,I140)*(L140-M140+N140))</f>
        <v>0</v>
      </c>
      <c r="P140" s="11"/>
      <c r="Q140" s="1"/>
      <c r="R140" s="1"/>
    </row>
    <row r="141" spans="1:18" ht="142.5">
      <c r="A141">
        <v>13</v>
      </c>
      <c r="B141">
        <v>215</v>
      </c>
      <c r="C141">
        <v>2016</v>
      </c>
      <c r="D141">
        <v>125</v>
      </c>
      <c r="G141" s="14">
        <v>125</v>
      </c>
      <c r="H141" s="19" t="s">
        <v>153</v>
      </c>
      <c r="I141" s="22">
        <v>4000</v>
      </c>
      <c r="J141" s="22" t="s">
        <v>151</v>
      </c>
      <c r="K141" s="14"/>
      <c r="L141" s="6"/>
      <c r="M141" s="1"/>
      <c r="N141" s="1"/>
      <c r="O141" s="28">
        <f>(IF(AND(J141&gt;0,J141&lt;=I141),J141,I141)*(L141-M141+N141))</f>
        <v>0</v>
      </c>
      <c r="P141" s="11"/>
      <c r="Q141" s="1"/>
      <c r="R141" s="1"/>
    </row>
    <row r="142" spans="1:18" ht="142.5">
      <c r="A142">
        <v>13</v>
      </c>
      <c r="B142">
        <v>215</v>
      </c>
      <c r="C142">
        <v>2016</v>
      </c>
      <c r="D142">
        <v>126</v>
      </c>
      <c r="G142" s="14">
        <v>126</v>
      </c>
      <c r="H142" s="19" t="s">
        <v>154</v>
      </c>
      <c r="I142" s="22">
        <v>3000</v>
      </c>
      <c r="J142" s="22" t="s">
        <v>151</v>
      </c>
      <c r="K142" s="14"/>
      <c r="L142" s="6"/>
      <c r="M142" s="1"/>
      <c r="N142" s="1"/>
      <c r="O142" s="28">
        <f>(IF(AND(J142&gt;0,J142&lt;=I142),J142,I142)*(L142-M142+N142))</f>
        <v>0</v>
      </c>
      <c r="P142" s="11"/>
      <c r="Q142" s="1"/>
      <c r="R142" s="1"/>
    </row>
    <row r="143" spans="1:18" ht="102">
      <c r="A143">
        <v>13</v>
      </c>
      <c r="B143">
        <v>215</v>
      </c>
      <c r="C143">
        <v>2016</v>
      </c>
      <c r="D143">
        <v>127</v>
      </c>
      <c r="G143" s="14">
        <v>127</v>
      </c>
      <c r="H143" s="19" t="s">
        <v>155</v>
      </c>
      <c r="I143" s="22">
        <v>10</v>
      </c>
      <c r="J143" s="22" t="s">
        <v>84</v>
      </c>
      <c r="K143" s="14"/>
      <c r="L143" s="6"/>
      <c r="M143" s="1"/>
      <c r="N143" s="1"/>
      <c r="O143" s="28">
        <f>(IF(AND(J143&gt;0,J143&lt;=I143),J143,I143)*(L143-M143+N143))</f>
        <v>0</v>
      </c>
      <c r="P143" s="11"/>
      <c r="Q143" s="1"/>
      <c r="R143" s="1"/>
    </row>
    <row r="144" spans="1:18" ht="111.75">
      <c r="A144">
        <v>13</v>
      </c>
      <c r="B144">
        <v>215</v>
      </c>
      <c r="C144">
        <v>2016</v>
      </c>
      <c r="D144">
        <v>128</v>
      </c>
      <c r="G144" s="14">
        <v>128</v>
      </c>
      <c r="H144" s="19" t="s">
        <v>156</v>
      </c>
      <c r="I144" s="22">
        <v>20</v>
      </c>
      <c r="J144" s="22" t="s">
        <v>25</v>
      </c>
      <c r="K144" s="14"/>
      <c r="L144" s="6"/>
      <c r="M144" s="1"/>
      <c r="N144" s="1"/>
      <c r="O144" s="28">
        <f>(IF(AND(J144&gt;0,J144&lt;=I144),J144,I144)*(L144-M144+N144))</f>
        <v>0</v>
      </c>
      <c r="P144" s="11"/>
      <c r="Q144" s="1"/>
      <c r="R144" s="1"/>
    </row>
    <row r="145" spans="1:18" ht="102">
      <c r="A145">
        <v>13</v>
      </c>
      <c r="B145">
        <v>215</v>
      </c>
      <c r="C145">
        <v>2016</v>
      </c>
      <c r="D145">
        <v>129</v>
      </c>
      <c r="G145" s="14">
        <v>129</v>
      </c>
      <c r="H145" s="19" t="s">
        <v>157</v>
      </c>
      <c r="I145" s="22">
        <v>10</v>
      </c>
      <c r="J145" s="22" t="s">
        <v>84</v>
      </c>
      <c r="K145" s="14"/>
      <c r="L145" s="6"/>
      <c r="M145" s="1"/>
      <c r="N145" s="1"/>
      <c r="O145" s="28">
        <f>(IF(AND(J145&gt;0,J145&lt;=I145),J145,I145)*(L145-M145+N145))</f>
        <v>0</v>
      </c>
      <c r="P145" s="11"/>
      <c r="Q145" s="1"/>
      <c r="R145" s="1"/>
    </row>
    <row r="146" spans="1:18" ht="111.75">
      <c r="A146">
        <v>13</v>
      </c>
      <c r="B146">
        <v>215</v>
      </c>
      <c r="C146">
        <v>2016</v>
      </c>
      <c r="D146">
        <v>130</v>
      </c>
      <c r="G146" s="14">
        <v>130</v>
      </c>
      <c r="H146" s="19" t="s">
        <v>158</v>
      </c>
      <c r="I146" s="22">
        <v>20</v>
      </c>
      <c r="J146" s="22" t="s">
        <v>84</v>
      </c>
      <c r="K146" s="14"/>
      <c r="L146" s="6"/>
      <c r="M146" s="1"/>
      <c r="N146" s="1"/>
      <c r="O146" s="28">
        <f>(IF(AND(J146&gt;0,J146&lt;=I146),J146,I146)*(L146-M146+N146))</f>
        <v>0</v>
      </c>
      <c r="P146" s="11"/>
      <c r="Q146" s="1"/>
      <c r="R146" s="1"/>
    </row>
    <row r="147" spans="1:18" ht="111.75">
      <c r="A147">
        <v>13</v>
      </c>
      <c r="B147">
        <v>215</v>
      </c>
      <c r="C147">
        <v>2016</v>
      </c>
      <c r="D147">
        <v>131</v>
      </c>
      <c r="G147" s="14">
        <v>131</v>
      </c>
      <c r="H147" s="19" t="s">
        <v>159</v>
      </c>
      <c r="I147" s="22">
        <v>20</v>
      </c>
      <c r="J147" s="22" t="s">
        <v>84</v>
      </c>
      <c r="K147" s="14"/>
      <c r="L147" s="6"/>
      <c r="M147" s="1"/>
      <c r="N147" s="1"/>
      <c r="O147" s="28">
        <f>(IF(AND(J147&gt;0,J147&lt;=I147),J147,I147)*(L147-M147+N147))</f>
        <v>0</v>
      </c>
      <c r="P147" s="11"/>
      <c r="Q147" s="1"/>
      <c r="R147" s="1"/>
    </row>
    <row r="148" spans="1:18" ht="111.75">
      <c r="A148">
        <v>13</v>
      </c>
      <c r="B148">
        <v>215</v>
      </c>
      <c r="C148">
        <v>2016</v>
      </c>
      <c r="D148">
        <v>132</v>
      </c>
      <c r="G148" s="14">
        <v>132</v>
      </c>
      <c r="H148" s="19" t="s">
        <v>160</v>
      </c>
      <c r="I148" s="22">
        <v>20</v>
      </c>
      <c r="J148" s="22" t="s">
        <v>84</v>
      </c>
      <c r="K148" s="14"/>
      <c r="L148" s="6"/>
      <c r="M148" s="1"/>
      <c r="N148" s="1"/>
      <c r="O148" s="28">
        <f>(IF(AND(J148&gt;0,J148&lt;=I148),J148,I148)*(L148-M148+N148))</f>
        <v>0</v>
      </c>
      <c r="P148" s="11"/>
      <c r="Q148" s="1"/>
      <c r="R148" s="1"/>
    </row>
    <row r="149" spans="1:18" ht="81">
      <c r="A149">
        <v>13</v>
      </c>
      <c r="B149">
        <v>215</v>
      </c>
      <c r="C149">
        <v>2016</v>
      </c>
      <c r="D149">
        <v>133</v>
      </c>
      <c r="G149" s="14">
        <v>133</v>
      </c>
      <c r="H149" s="19" t="s">
        <v>161</v>
      </c>
      <c r="I149" s="22">
        <v>3000</v>
      </c>
      <c r="J149" s="22" t="s">
        <v>44</v>
      </c>
      <c r="K149" s="14"/>
      <c r="L149" s="6"/>
      <c r="M149" s="1"/>
      <c r="N149" s="1"/>
      <c r="O149" s="28">
        <f>(IF(AND(J149&gt;0,J149&lt;=I149),J149,I149)*(L149-M149+N149))</f>
        <v>0</v>
      </c>
      <c r="P149" s="11"/>
      <c r="Q149" s="1"/>
      <c r="R149" s="1"/>
    </row>
    <row r="150" spans="1:18" ht="60.75">
      <c r="A150">
        <v>13</v>
      </c>
      <c r="B150">
        <v>215</v>
      </c>
      <c r="C150">
        <v>2016</v>
      </c>
      <c r="D150">
        <v>134</v>
      </c>
      <c r="G150" s="14">
        <v>134</v>
      </c>
      <c r="H150" s="19" t="s">
        <v>162</v>
      </c>
      <c r="I150" s="22">
        <v>200</v>
      </c>
      <c r="J150" s="22" t="s">
        <v>25</v>
      </c>
      <c r="K150" s="14"/>
      <c r="L150" s="6"/>
      <c r="M150" s="1"/>
      <c r="N150" s="1"/>
      <c r="O150" s="28">
        <f>(IF(AND(J150&gt;0,J150&lt;=I150),J150,I150)*(L150-M150+N150))</f>
        <v>0</v>
      </c>
      <c r="P150" s="11"/>
      <c r="Q150" s="1"/>
      <c r="R150" s="1"/>
    </row>
    <row r="151" spans="1:18" ht="91.5">
      <c r="A151">
        <v>13</v>
      </c>
      <c r="B151">
        <v>215</v>
      </c>
      <c r="C151">
        <v>2016</v>
      </c>
      <c r="D151">
        <v>135</v>
      </c>
      <c r="G151" s="14">
        <v>135</v>
      </c>
      <c r="H151" s="19" t="s">
        <v>163</v>
      </c>
      <c r="I151" s="22">
        <v>300</v>
      </c>
      <c r="J151" s="22" t="s">
        <v>44</v>
      </c>
      <c r="K151" s="14"/>
      <c r="L151" s="6"/>
      <c r="M151" s="1"/>
      <c r="N151" s="1"/>
      <c r="O151" s="28">
        <f>(IF(AND(J151&gt;0,J151&lt;=I151),J151,I151)*(L151-M151+N151))</f>
        <v>0</v>
      </c>
      <c r="P151" s="11"/>
      <c r="Q151" s="1"/>
      <c r="R151" s="1"/>
    </row>
    <row r="152" spans="1:18" ht="153">
      <c r="A152">
        <v>13</v>
      </c>
      <c r="B152">
        <v>215</v>
      </c>
      <c r="C152">
        <v>2016</v>
      </c>
      <c r="D152">
        <v>136</v>
      </c>
      <c r="G152" s="14">
        <v>136</v>
      </c>
      <c r="H152" s="19" t="s">
        <v>164</v>
      </c>
      <c r="I152" s="22">
        <v>900000</v>
      </c>
      <c r="J152" s="22" t="s">
        <v>25</v>
      </c>
      <c r="K152" s="14"/>
      <c r="L152" s="6"/>
      <c r="M152" s="1"/>
      <c r="N152" s="1"/>
      <c r="O152" s="28">
        <f>(IF(AND(J152&gt;0,J152&lt;=I152),J152,I152)*(L152-M152+N152))</f>
        <v>0</v>
      </c>
      <c r="P152" s="11"/>
      <c r="Q152" s="1"/>
      <c r="R152" s="1"/>
    </row>
    <row r="153" spans="1:18" ht="91.5">
      <c r="A153">
        <v>13</v>
      </c>
      <c r="B153">
        <v>215</v>
      </c>
      <c r="C153">
        <v>2016</v>
      </c>
      <c r="D153">
        <v>137</v>
      </c>
      <c r="G153" s="14">
        <v>137</v>
      </c>
      <c r="H153" s="19" t="s">
        <v>165</v>
      </c>
      <c r="I153" s="22">
        <v>10000</v>
      </c>
      <c r="J153" s="22" t="s">
        <v>25</v>
      </c>
      <c r="K153" s="14"/>
      <c r="L153" s="6"/>
      <c r="M153" s="1"/>
      <c r="N153" s="1"/>
      <c r="O153" s="28">
        <f>(IF(AND(J153&gt;0,J153&lt;=I153),J153,I153)*(L153-M153+N153))</f>
        <v>0</v>
      </c>
      <c r="P153" s="11"/>
      <c r="Q153" s="1"/>
      <c r="R153" s="1"/>
    </row>
    <row r="154" spans="1:18" ht="102">
      <c r="A154">
        <v>13</v>
      </c>
      <c r="B154">
        <v>215</v>
      </c>
      <c r="C154">
        <v>2016</v>
      </c>
      <c r="D154">
        <v>138</v>
      </c>
      <c r="G154" s="14">
        <v>138</v>
      </c>
      <c r="H154" s="19" t="s">
        <v>166</v>
      </c>
      <c r="I154" s="22">
        <v>10000</v>
      </c>
      <c r="J154" s="22" t="s">
        <v>25</v>
      </c>
      <c r="K154" s="14"/>
      <c r="L154" s="6"/>
      <c r="M154" s="1"/>
      <c r="N154" s="1"/>
      <c r="O154" s="28">
        <f>(IF(AND(J154&gt;0,J154&lt;=I154),J154,I154)*(L154-M154+N154))</f>
        <v>0</v>
      </c>
      <c r="P154" s="11"/>
      <c r="Q154" s="1"/>
      <c r="R154" s="1"/>
    </row>
    <row r="155" spans="1:18" ht="102">
      <c r="A155">
        <v>13</v>
      </c>
      <c r="B155">
        <v>215</v>
      </c>
      <c r="C155">
        <v>2016</v>
      </c>
      <c r="D155">
        <v>139</v>
      </c>
      <c r="G155" s="14">
        <v>139</v>
      </c>
      <c r="H155" s="19" t="s">
        <v>167</v>
      </c>
      <c r="I155" s="22">
        <v>10000</v>
      </c>
      <c r="J155" s="22" t="s">
        <v>25</v>
      </c>
      <c r="K155" s="14"/>
      <c r="L155" s="6"/>
      <c r="M155" s="1"/>
      <c r="N155" s="1"/>
      <c r="O155" s="28">
        <f>(IF(AND(J155&gt;0,J155&lt;=I155),J155,I155)*(L155-M155+N155))</f>
        <v>0</v>
      </c>
      <c r="P155" s="11"/>
      <c r="Q155" s="1"/>
      <c r="R155" s="1"/>
    </row>
    <row r="156" spans="1:18" ht="91.5">
      <c r="A156">
        <v>13</v>
      </c>
      <c r="B156">
        <v>215</v>
      </c>
      <c r="C156">
        <v>2016</v>
      </c>
      <c r="D156">
        <v>140</v>
      </c>
      <c r="G156" s="14">
        <v>140</v>
      </c>
      <c r="H156" s="19" t="s">
        <v>168</v>
      </c>
      <c r="I156" s="22">
        <v>12000</v>
      </c>
      <c r="J156" s="22" t="s">
        <v>25</v>
      </c>
      <c r="K156" s="14"/>
      <c r="L156" s="6"/>
      <c r="M156" s="1"/>
      <c r="N156" s="1"/>
      <c r="O156" s="28">
        <f>(IF(AND(J156&gt;0,J156&lt;=I156),J156,I156)*(L156-M156+N156))</f>
        <v>0</v>
      </c>
      <c r="P156" s="11"/>
      <c r="Q156" s="1"/>
      <c r="R156" s="1"/>
    </row>
    <row r="157" spans="1:18" ht="111.75">
      <c r="A157">
        <v>13</v>
      </c>
      <c r="B157">
        <v>215</v>
      </c>
      <c r="C157">
        <v>2016</v>
      </c>
      <c r="D157">
        <v>141</v>
      </c>
      <c r="G157" s="14">
        <v>141</v>
      </c>
      <c r="H157" s="19" t="s">
        <v>169</v>
      </c>
      <c r="I157" s="22">
        <v>300</v>
      </c>
      <c r="J157" s="22" t="s">
        <v>25</v>
      </c>
      <c r="K157" s="14"/>
      <c r="L157" s="6"/>
      <c r="M157" s="1"/>
      <c r="N157" s="1"/>
      <c r="O157" s="28">
        <f>(IF(AND(J157&gt;0,J157&lt;=I157),J157,I157)*(L157-M157+N157))</f>
        <v>0</v>
      </c>
      <c r="P157" s="11"/>
      <c r="Q157" s="1"/>
      <c r="R157" s="1"/>
    </row>
    <row r="158" spans="1:18" ht="111.75">
      <c r="A158">
        <v>13</v>
      </c>
      <c r="B158">
        <v>215</v>
      </c>
      <c r="C158">
        <v>2016</v>
      </c>
      <c r="D158">
        <v>142</v>
      </c>
      <c r="G158" s="14">
        <v>142</v>
      </c>
      <c r="H158" s="19" t="s">
        <v>170</v>
      </c>
      <c r="I158" s="22">
        <v>400</v>
      </c>
      <c r="J158" s="22" t="s">
        <v>25</v>
      </c>
      <c r="K158" s="14"/>
      <c r="L158" s="6"/>
      <c r="M158" s="1"/>
      <c r="N158" s="1"/>
      <c r="O158" s="28">
        <f>(IF(AND(J158&gt;0,J158&lt;=I158),J158,I158)*(L158-M158+N158))</f>
        <v>0</v>
      </c>
      <c r="P158" s="11"/>
      <c r="Q158" s="1"/>
      <c r="R158" s="1"/>
    </row>
    <row r="159" spans="1:18" ht="111.75">
      <c r="A159">
        <v>13</v>
      </c>
      <c r="B159">
        <v>215</v>
      </c>
      <c r="C159">
        <v>2016</v>
      </c>
      <c r="D159">
        <v>143</v>
      </c>
      <c r="G159" s="14">
        <v>143</v>
      </c>
      <c r="H159" s="19" t="s">
        <v>171</v>
      </c>
      <c r="I159" s="22">
        <v>500</v>
      </c>
      <c r="J159" s="22" t="s">
        <v>25</v>
      </c>
      <c r="K159" s="14"/>
      <c r="L159" s="6"/>
      <c r="M159" s="1"/>
      <c r="N159" s="1"/>
      <c r="O159" s="28">
        <f>(IF(AND(J159&gt;0,J159&lt;=I159),J159,I159)*(L159-M159+N159))</f>
        <v>0</v>
      </c>
      <c r="P159" s="11"/>
      <c r="Q159" s="1"/>
      <c r="R159" s="1"/>
    </row>
    <row r="160" spans="1:18" ht="71.25">
      <c r="A160">
        <v>13</v>
      </c>
      <c r="B160">
        <v>215</v>
      </c>
      <c r="C160">
        <v>2016</v>
      </c>
      <c r="D160">
        <v>144</v>
      </c>
      <c r="G160" s="14">
        <v>144</v>
      </c>
      <c r="H160" s="19" t="s">
        <v>172</v>
      </c>
      <c r="I160" s="22">
        <v>13000</v>
      </c>
      <c r="J160" s="22" t="s">
        <v>25</v>
      </c>
      <c r="K160" s="14"/>
      <c r="L160" s="6"/>
      <c r="M160" s="1"/>
      <c r="N160" s="1"/>
      <c r="O160" s="28">
        <f>(IF(AND(J160&gt;0,J160&lt;=I160),J160,I160)*(L160-M160+N160))</f>
        <v>0</v>
      </c>
      <c r="P160" s="11"/>
      <c r="Q160" s="1"/>
      <c r="R160" s="1"/>
    </row>
    <row r="161" spans="1:18" ht="71.25">
      <c r="A161">
        <v>13</v>
      </c>
      <c r="B161">
        <v>215</v>
      </c>
      <c r="C161">
        <v>2016</v>
      </c>
      <c r="D161">
        <v>145</v>
      </c>
      <c r="G161" s="14">
        <v>145</v>
      </c>
      <c r="H161" s="19" t="s">
        <v>173</v>
      </c>
      <c r="I161" s="22">
        <v>30000</v>
      </c>
      <c r="J161" s="22" t="s">
        <v>25</v>
      </c>
      <c r="K161" s="14"/>
      <c r="L161" s="6"/>
      <c r="M161" s="1"/>
      <c r="N161" s="1"/>
      <c r="O161" s="28">
        <f>(IF(AND(J161&gt;0,J161&lt;=I161),J161,I161)*(L161-M161+N161))</f>
        <v>0</v>
      </c>
      <c r="P161" s="11"/>
      <c r="Q161" s="1"/>
      <c r="R161" s="1"/>
    </row>
    <row r="162" spans="1:18" ht="91.5">
      <c r="A162">
        <v>13</v>
      </c>
      <c r="B162">
        <v>215</v>
      </c>
      <c r="C162">
        <v>2016</v>
      </c>
      <c r="D162">
        <v>146</v>
      </c>
      <c r="G162" s="14">
        <v>146</v>
      </c>
      <c r="H162" s="19" t="s">
        <v>174</v>
      </c>
      <c r="I162" s="22">
        <v>6000</v>
      </c>
      <c r="J162" s="22" t="s">
        <v>25</v>
      </c>
      <c r="K162" s="14"/>
      <c r="L162" s="6"/>
      <c r="M162" s="1"/>
      <c r="N162" s="1"/>
      <c r="O162" s="28">
        <f>(IF(AND(J162&gt;0,J162&lt;=I162),J162,I162)*(L162-M162+N162))</f>
        <v>0</v>
      </c>
      <c r="P162" s="11"/>
      <c r="Q162" s="1"/>
      <c r="R162" s="1"/>
    </row>
    <row r="163" spans="1:18" ht="91.5">
      <c r="A163">
        <v>13</v>
      </c>
      <c r="B163">
        <v>215</v>
      </c>
      <c r="C163">
        <v>2016</v>
      </c>
      <c r="D163">
        <v>147</v>
      </c>
      <c r="G163" s="14">
        <v>147</v>
      </c>
      <c r="H163" s="19" t="s">
        <v>175</v>
      </c>
      <c r="I163" s="22">
        <v>1000</v>
      </c>
      <c r="J163" s="22" t="s">
        <v>25</v>
      </c>
      <c r="K163" s="14"/>
      <c r="L163" s="6"/>
      <c r="M163" s="1"/>
      <c r="N163" s="1"/>
      <c r="O163" s="28">
        <f>(IF(AND(J163&gt;0,J163&lt;=I163),J163,I163)*(L163-M163+N163))</f>
        <v>0</v>
      </c>
      <c r="P163" s="11"/>
      <c r="Q163" s="1"/>
      <c r="R163" s="1"/>
    </row>
    <row r="164" spans="1:18" ht="71.25">
      <c r="A164">
        <v>13</v>
      </c>
      <c r="B164">
        <v>215</v>
      </c>
      <c r="C164">
        <v>2016</v>
      </c>
      <c r="D164">
        <v>148</v>
      </c>
      <c r="G164" s="14">
        <v>148</v>
      </c>
      <c r="H164" s="19" t="s">
        <v>176</v>
      </c>
      <c r="I164" s="22">
        <v>100</v>
      </c>
      <c r="J164" s="22" t="s">
        <v>25</v>
      </c>
      <c r="K164" s="14"/>
      <c r="L164" s="6"/>
      <c r="M164" s="1"/>
      <c r="N164" s="1"/>
      <c r="O164" s="28">
        <f>(IF(AND(J164&gt;0,J164&lt;=I164),J164,I164)*(L164-M164+N164))</f>
        <v>0</v>
      </c>
      <c r="P164" s="11"/>
      <c r="Q164" s="1"/>
      <c r="R164" s="1"/>
    </row>
    <row r="165" spans="1:18" ht="71.25">
      <c r="A165">
        <v>13</v>
      </c>
      <c r="B165">
        <v>215</v>
      </c>
      <c r="C165">
        <v>2016</v>
      </c>
      <c r="D165">
        <v>149</v>
      </c>
      <c r="G165" s="14">
        <v>149</v>
      </c>
      <c r="H165" s="19" t="s">
        <v>177</v>
      </c>
      <c r="I165" s="22">
        <v>100</v>
      </c>
      <c r="J165" s="22" t="s">
        <v>25</v>
      </c>
      <c r="K165" s="14"/>
      <c r="L165" s="6"/>
      <c r="M165" s="1"/>
      <c r="N165" s="1"/>
      <c r="O165" s="28">
        <f>(IF(AND(J165&gt;0,J165&lt;=I165),J165,I165)*(L165-M165+N165))</f>
        <v>0</v>
      </c>
      <c r="P165" s="11"/>
      <c r="Q165" s="1"/>
      <c r="R165" s="1"/>
    </row>
    <row r="166" spans="1:18" ht="71.25">
      <c r="A166">
        <v>13</v>
      </c>
      <c r="B166">
        <v>215</v>
      </c>
      <c r="C166">
        <v>2016</v>
      </c>
      <c r="D166">
        <v>150</v>
      </c>
      <c r="G166" s="14">
        <v>150</v>
      </c>
      <c r="H166" s="19" t="s">
        <v>178</v>
      </c>
      <c r="I166" s="22">
        <v>100</v>
      </c>
      <c r="J166" s="22" t="s">
        <v>25</v>
      </c>
      <c r="K166" s="14"/>
      <c r="L166" s="6"/>
      <c r="M166" s="1"/>
      <c r="N166" s="1"/>
      <c r="O166" s="28">
        <f>(IF(AND(J166&gt;0,J166&lt;=I166),J166,I166)*(L166-M166+N166))</f>
        <v>0</v>
      </c>
      <c r="P166" s="11"/>
      <c r="Q166" s="1"/>
      <c r="R166" s="1"/>
    </row>
    <row r="167" spans="1:18" ht="71.25">
      <c r="A167">
        <v>13</v>
      </c>
      <c r="B167">
        <v>215</v>
      </c>
      <c r="C167">
        <v>2016</v>
      </c>
      <c r="D167">
        <v>151</v>
      </c>
      <c r="G167" s="14">
        <v>151</v>
      </c>
      <c r="H167" s="19" t="s">
        <v>179</v>
      </c>
      <c r="I167" s="22">
        <v>100</v>
      </c>
      <c r="J167" s="22" t="s">
        <v>25</v>
      </c>
      <c r="K167" s="14"/>
      <c r="L167" s="6"/>
      <c r="M167" s="1"/>
      <c r="N167" s="1"/>
      <c r="O167" s="28">
        <f>(IF(AND(J167&gt;0,J167&lt;=I167),J167,I167)*(L167-M167+N167))</f>
        <v>0</v>
      </c>
      <c r="P167" s="11"/>
      <c r="Q167" s="1"/>
      <c r="R167" s="1"/>
    </row>
    <row r="168" spans="1:18" ht="71.25">
      <c r="A168">
        <v>13</v>
      </c>
      <c r="B168">
        <v>215</v>
      </c>
      <c r="C168">
        <v>2016</v>
      </c>
      <c r="D168">
        <v>152</v>
      </c>
      <c r="G168" s="14">
        <v>152</v>
      </c>
      <c r="H168" s="19" t="s">
        <v>180</v>
      </c>
      <c r="I168" s="22">
        <v>100</v>
      </c>
      <c r="J168" s="22" t="s">
        <v>25</v>
      </c>
      <c r="K168" s="14"/>
      <c r="L168" s="6"/>
      <c r="M168" s="1"/>
      <c r="N168" s="1"/>
      <c r="O168" s="28">
        <f>(IF(AND(J168&gt;0,J168&lt;=I168),J168,I168)*(L168-M168+N168))</f>
        <v>0</v>
      </c>
      <c r="P168" s="11"/>
      <c r="Q168" s="1"/>
      <c r="R168" s="1"/>
    </row>
    <row r="169" spans="1:18" ht="71.25">
      <c r="A169">
        <v>13</v>
      </c>
      <c r="B169">
        <v>215</v>
      </c>
      <c r="C169">
        <v>2016</v>
      </c>
      <c r="D169">
        <v>153</v>
      </c>
      <c r="G169" s="14">
        <v>153</v>
      </c>
      <c r="H169" s="19" t="s">
        <v>181</v>
      </c>
      <c r="I169" s="22">
        <v>100</v>
      </c>
      <c r="J169" s="22" t="s">
        <v>25</v>
      </c>
      <c r="K169" s="14"/>
      <c r="L169" s="6"/>
      <c r="M169" s="1"/>
      <c r="N169" s="1"/>
      <c r="O169" s="28">
        <f>(IF(AND(J169&gt;0,J169&lt;=I169),J169,I169)*(L169-M169+N169))</f>
        <v>0</v>
      </c>
      <c r="P169" s="11"/>
      <c r="Q169" s="1"/>
      <c r="R169" s="1"/>
    </row>
    <row r="170" spans="1:18" ht="71.25">
      <c r="A170">
        <v>13</v>
      </c>
      <c r="B170">
        <v>215</v>
      </c>
      <c r="C170">
        <v>2016</v>
      </c>
      <c r="D170">
        <v>154</v>
      </c>
      <c r="G170" s="14">
        <v>154</v>
      </c>
      <c r="H170" s="19" t="s">
        <v>182</v>
      </c>
      <c r="I170" s="22">
        <v>100</v>
      </c>
      <c r="J170" s="22" t="s">
        <v>25</v>
      </c>
      <c r="K170" s="14"/>
      <c r="L170" s="6"/>
      <c r="M170" s="1"/>
      <c r="N170" s="1"/>
      <c r="O170" s="28">
        <f>(IF(AND(J170&gt;0,J170&lt;=I170),J170,I170)*(L170-M170+N170))</f>
        <v>0</v>
      </c>
      <c r="P170" s="11"/>
      <c r="Q170" s="1"/>
      <c r="R170" s="1"/>
    </row>
    <row r="171" spans="1:18" ht="91.5">
      <c r="A171">
        <v>13</v>
      </c>
      <c r="B171">
        <v>215</v>
      </c>
      <c r="C171">
        <v>2016</v>
      </c>
      <c r="D171">
        <v>155</v>
      </c>
      <c r="G171" s="14">
        <v>155</v>
      </c>
      <c r="H171" s="19" t="s">
        <v>183</v>
      </c>
      <c r="I171" s="22">
        <v>4000</v>
      </c>
      <c r="J171" s="22" t="s">
        <v>25</v>
      </c>
      <c r="K171" s="14"/>
      <c r="L171" s="6"/>
      <c r="M171" s="1"/>
      <c r="N171" s="1"/>
      <c r="O171" s="28">
        <f>(IF(AND(J171&gt;0,J171&lt;=I171),J171,I171)*(L171-M171+N171))</f>
        <v>0</v>
      </c>
      <c r="P171" s="11"/>
      <c r="Q171" s="1"/>
      <c r="R171" s="1"/>
    </row>
    <row r="172" spans="1:18" ht="81">
      <c r="A172">
        <v>13</v>
      </c>
      <c r="B172">
        <v>215</v>
      </c>
      <c r="C172">
        <v>2016</v>
      </c>
      <c r="D172">
        <v>156</v>
      </c>
      <c r="G172" s="14">
        <v>156</v>
      </c>
      <c r="H172" s="19" t="s">
        <v>184</v>
      </c>
      <c r="I172" s="22">
        <v>50</v>
      </c>
      <c r="J172" s="22" t="s">
        <v>25</v>
      </c>
      <c r="K172" s="14"/>
      <c r="L172" s="6"/>
      <c r="M172" s="1"/>
      <c r="N172" s="1"/>
      <c r="O172" s="28">
        <f>(IF(AND(J172&gt;0,J172&lt;=I172),J172,I172)*(L172-M172+N172))</f>
        <v>0</v>
      </c>
      <c r="P172" s="11"/>
      <c r="Q172" s="1"/>
      <c r="R172" s="1"/>
    </row>
    <row r="173" spans="1:18" ht="81">
      <c r="A173">
        <v>13</v>
      </c>
      <c r="B173">
        <v>215</v>
      </c>
      <c r="C173">
        <v>2016</v>
      </c>
      <c r="D173">
        <v>157</v>
      </c>
      <c r="G173" s="14">
        <v>157</v>
      </c>
      <c r="H173" s="19" t="s">
        <v>185</v>
      </c>
      <c r="I173" s="22">
        <v>50</v>
      </c>
      <c r="J173" s="22" t="s">
        <v>25</v>
      </c>
      <c r="K173" s="14"/>
      <c r="L173" s="6"/>
      <c r="M173" s="1"/>
      <c r="N173" s="1"/>
      <c r="O173" s="28">
        <f>(IF(AND(J173&gt;0,J173&lt;=I173),J173,I173)*(L173-M173+N173))</f>
        <v>0</v>
      </c>
      <c r="P173" s="11"/>
      <c r="Q173" s="1"/>
      <c r="R173" s="1"/>
    </row>
    <row r="174" spans="1:18" ht="153">
      <c r="A174">
        <v>13</v>
      </c>
      <c r="B174">
        <v>215</v>
      </c>
      <c r="C174">
        <v>2016</v>
      </c>
      <c r="D174">
        <v>158</v>
      </c>
      <c r="G174" s="14">
        <v>158</v>
      </c>
      <c r="H174" s="19" t="s">
        <v>186</v>
      </c>
      <c r="I174" s="22">
        <v>50</v>
      </c>
      <c r="J174" s="22" t="s">
        <v>25</v>
      </c>
      <c r="K174" s="14"/>
      <c r="L174" s="6"/>
      <c r="M174" s="1"/>
      <c r="N174" s="1"/>
      <c r="O174" s="28">
        <f>(IF(AND(J174&gt;0,J174&lt;=I174),J174,I174)*(L174-M174+N174))</f>
        <v>0</v>
      </c>
      <c r="P174" s="11"/>
      <c r="Q174" s="1"/>
      <c r="R174" s="1"/>
    </row>
    <row r="175" spans="1:18" ht="91.5">
      <c r="A175">
        <v>13</v>
      </c>
      <c r="B175">
        <v>215</v>
      </c>
      <c r="C175">
        <v>2016</v>
      </c>
      <c r="D175">
        <v>159</v>
      </c>
      <c r="G175" s="14">
        <v>159</v>
      </c>
      <c r="H175" s="19" t="s">
        <v>187</v>
      </c>
      <c r="I175" s="22">
        <v>1000</v>
      </c>
      <c r="J175" s="22" t="s">
        <v>25</v>
      </c>
      <c r="K175" s="14"/>
      <c r="L175" s="6"/>
      <c r="M175" s="1"/>
      <c r="N175" s="1"/>
      <c r="O175" s="28">
        <f>(IF(AND(J175&gt;0,J175&lt;=I175),J175,I175)*(L175-M175+N175))</f>
        <v>0</v>
      </c>
      <c r="P175" s="11"/>
      <c r="Q175" s="1"/>
      <c r="R175" s="1"/>
    </row>
    <row r="176" spans="1:18" ht="91.5">
      <c r="A176">
        <v>13</v>
      </c>
      <c r="B176">
        <v>215</v>
      </c>
      <c r="C176">
        <v>2016</v>
      </c>
      <c r="D176">
        <v>160</v>
      </c>
      <c r="G176" s="14">
        <v>160</v>
      </c>
      <c r="H176" s="19" t="s">
        <v>188</v>
      </c>
      <c r="I176" s="22">
        <v>12000</v>
      </c>
      <c r="J176" s="22" t="s">
        <v>25</v>
      </c>
      <c r="K176" s="14"/>
      <c r="L176" s="6"/>
      <c r="M176" s="1"/>
      <c r="N176" s="1"/>
      <c r="O176" s="28">
        <f>(IF(AND(J176&gt;0,J176&lt;=I176),J176,I176)*(L176-M176+N176))</f>
        <v>0</v>
      </c>
      <c r="P176" s="11"/>
      <c r="Q176" s="1"/>
      <c r="R176" s="1"/>
    </row>
    <row r="177" spans="1:18" ht="71.25">
      <c r="A177">
        <v>13</v>
      </c>
      <c r="B177">
        <v>215</v>
      </c>
      <c r="C177">
        <v>2016</v>
      </c>
      <c r="D177">
        <v>161</v>
      </c>
      <c r="G177" s="14">
        <v>161</v>
      </c>
      <c r="H177" s="19" t="s">
        <v>189</v>
      </c>
      <c r="I177" s="22">
        <v>1000</v>
      </c>
      <c r="J177" s="22" t="s">
        <v>25</v>
      </c>
      <c r="K177" s="14"/>
      <c r="L177" s="6"/>
      <c r="M177" s="1"/>
      <c r="N177" s="1"/>
      <c r="O177" s="28">
        <f>(IF(AND(J177&gt;0,J177&lt;=I177),J177,I177)*(L177-M177+N177))</f>
        <v>0</v>
      </c>
      <c r="P177" s="11"/>
      <c r="Q177" s="1"/>
      <c r="R177" s="1"/>
    </row>
    <row r="178" spans="1:18" ht="71.25">
      <c r="A178">
        <v>13</v>
      </c>
      <c r="B178">
        <v>215</v>
      </c>
      <c r="C178">
        <v>2016</v>
      </c>
      <c r="D178">
        <v>162</v>
      </c>
      <c r="G178" s="14">
        <v>162</v>
      </c>
      <c r="H178" s="19" t="s">
        <v>190</v>
      </c>
      <c r="I178" s="22">
        <v>1000</v>
      </c>
      <c r="J178" s="22" t="s">
        <v>25</v>
      </c>
      <c r="K178" s="14"/>
      <c r="L178" s="6"/>
      <c r="M178" s="1"/>
      <c r="N178" s="1"/>
      <c r="O178" s="28">
        <f>(IF(AND(J178&gt;0,J178&lt;=I178),J178,I178)*(L178-M178+N178))</f>
        <v>0</v>
      </c>
      <c r="P178" s="11"/>
      <c r="Q178" s="1"/>
      <c r="R178" s="1"/>
    </row>
    <row r="179" spans="1:18" ht="71.25">
      <c r="A179">
        <v>13</v>
      </c>
      <c r="B179">
        <v>215</v>
      </c>
      <c r="C179">
        <v>2016</v>
      </c>
      <c r="D179">
        <v>163</v>
      </c>
      <c r="G179" s="14">
        <v>163</v>
      </c>
      <c r="H179" s="19" t="s">
        <v>191</v>
      </c>
      <c r="I179" s="22">
        <v>25000</v>
      </c>
      <c r="J179" s="22" t="s">
        <v>25</v>
      </c>
      <c r="K179" s="14"/>
      <c r="L179" s="6"/>
      <c r="M179" s="1"/>
      <c r="N179" s="1"/>
      <c r="O179" s="28">
        <f>(IF(AND(J179&gt;0,J179&lt;=I179),J179,I179)*(L179-M179+N179))</f>
        <v>0</v>
      </c>
      <c r="P179" s="11"/>
      <c r="Q179" s="1"/>
      <c r="R179" s="1"/>
    </row>
    <row r="180" spans="1:18" ht="71.25">
      <c r="A180">
        <v>13</v>
      </c>
      <c r="B180">
        <v>215</v>
      </c>
      <c r="C180">
        <v>2016</v>
      </c>
      <c r="D180">
        <v>164</v>
      </c>
      <c r="G180" s="14">
        <v>164</v>
      </c>
      <c r="H180" s="19" t="s">
        <v>192</v>
      </c>
      <c r="I180" s="22">
        <v>14000</v>
      </c>
      <c r="J180" s="22" t="s">
        <v>25</v>
      </c>
      <c r="K180" s="14"/>
      <c r="L180" s="6"/>
      <c r="M180" s="1"/>
      <c r="N180" s="1"/>
      <c r="O180" s="28">
        <f>(IF(AND(J180&gt;0,J180&lt;=I180),J180,I180)*(L180-M180+N180))</f>
        <v>0</v>
      </c>
      <c r="P180" s="11"/>
      <c r="Q180" s="1"/>
      <c r="R180" s="1"/>
    </row>
    <row r="181" spans="1:18" ht="71.25">
      <c r="A181">
        <v>13</v>
      </c>
      <c r="B181">
        <v>215</v>
      </c>
      <c r="C181">
        <v>2016</v>
      </c>
      <c r="D181">
        <v>165</v>
      </c>
      <c r="G181" s="14">
        <v>165</v>
      </c>
      <c r="H181" s="19" t="s">
        <v>193</v>
      </c>
      <c r="I181" s="22">
        <v>5000</v>
      </c>
      <c r="J181" s="22" t="s">
        <v>25</v>
      </c>
      <c r="K181" s="14"/>
      <c r="L181" s="6"/>
      <c r="M181" s="1"/>
      <c r="N181" s="1"/>
      <c r="O181" s="28">
        <f>(IF(AND(J181&gt;0,J181&lt;=I181),J181,I181)*(L181-M181+N181))</f>
        <v>0</v>
      </c>
      <c r="P181" s="11"/>
      <c r="Q181" s="1"/>
      <c r="R181" s="1"/>
    </row>
    <row r="182" spans="1:18" ht="111.75">
      <c r="A182">
        <v>13</v>
      </c>
      <c r="B182">
        <v>215</v>
      </c>
      <c r="C182">
        <v>2016</v>
      </c>
      <c r="D182">
        <v>166</v>
      </c>
      <c r="G182" s="14">
        <v>166</v>
      </c>
      <c r="H182" s="19" t="s">
        <v>194</v>
      </c>
      <c r="I182" s="22">
        <v>600</v>
      </c>
      <c r="J182" s="22" t="s">
        <v>25</v>
      </c>
      <c r="K182" s="14"/>
      <c r="L182" s="6"/>
      <c r="M182" s="1"/>
      <c r="N182" s="1"/>
      <c r="O182" s="28">
        <f>(IF(AND(J182&gt;0,J182&lt;=I182),J182,I182)*(L182-M182+N182))</f>
        <v>0</v>
      </c>
      <c r="P182" s="11"/>
      <c r="Q182" s="1"/>
      <c r="R182" s="1"/>
    </row>
    <row r="183" spans="1:18" ht="111.75">
      <c r="A183">
        <v>13</v>
      </c>
      <c r="B183">
        <v>215</v>
      </c>
      <c r="C183">
        <v>2016</v>
      </c>
      <c r="D183">
        <v>167</v>
      </c>
      <c r="G183" s="14">
        <v>167</v>
      </c>
      <c r="H183" s="19" t="s">
        <v>195</v>
      </c>
      <c r="I183" s="22">
        <v>500</v>
      </c>
      <c r="J183" s="22" t="s">
        <v>25</v>
      </c>
      <c r="K183" s="14"/>
      <c r="L183" s="6"/>
      <c r="M183" s="1"/>
      <c r="N183" s="1"/>
      <c r="O183" s="28">
        <f>(IF(AND(J183&gt;0,J183&lt;=I183),J183,I183)*(L183-M183+N183))</f>
        <v>0</v>
      </c>
      <c r="P183" s="11"/>
      <c r="Q183" s="1"/>
      <c r="R183" s="1"/>
    </row>
    <row r="184" spans="1:18" ht="111.75">
      <c r="A184">
        <v>13</v>
      </c>
      <c r="B184">
        <v>215</v>
      </c>
      <c r="C184">
        <v>2016</v>
      </c>
      <c r="D184">
        <v>168</v>
      </c>
      <c r="G184" s="14">
        <v>168</v>
      </c>
      <c r="H184" s="19" t="s">
        <v>196</v>
      </c>
      <c r="I184" s="22">
        <v>300</v>
      </c>
      <c r="J184" s="22" t="s">
        <v>25</v>
      </c>
      <c r="K184" s="14"/>
      <c r="L184" s="6"/>
      <c r="M184" s="1"/>
      <c r="N184" s="1"/>
      <c r="O184" s="28">
        <f>(IF(AND(J184&gt;0,J184&lt;=I184),J184,I184)*(L184-M184+N184))</f>
        <v>0</v>
      </c>
      <c r="P184" s="11"/>
      <c r="Q184" s="1"/>
      <c r="R184" s="1"/>
    </row>
    <row r="185" spans="1:18" ht="111.75">
      <c r="A185">
        <v>13</v>
      </c>
      <c r="B185">
        <v>215</v>
      </c>
      <c r="C185">
        <v>2016</v>
      </c>
      <c r="D185">
        <v>169</v>
      </c>
      <c r="G185" s="14">
        <v>169</v>
      </c>
      <c r="H185" s="19" t="s">
        <v>197</v>
      </c>
      <c r="I185" s="22">
        <v>300</v>
      </c>
      <c r="J185" s="22" t="s">
        <v>25</v>
      </c>
      <c r="K185" s="14"/>
      <c r="L185" s="6"/>
      <c r="M185" s="1"/>
      <c r="N185" s="1"/>
      <c r="O185" s="28">
        <f>(IF(AND(J185&gt;0,J185&lt;=I185),J185,I185)*(L185-M185+N185))</f>
        <v>0</v>
      </c>
      <c r="P185" s="11"/>
      <c r="Q185" s="1"/>
      <c r="R185" s="1"/>
    </row>
    <row r="186" spans="1:18" ht="91.5">
      <c r="A186">
        <v>13</v>
      </c>
      <c r="B186">
        <v>215</v>
      </c>
      <c r="C186">
        <v>2016</v>
      </c>
      <c r="D186">
        <v>170</v>
      </c>
      <c r="G186" s="14">
        <v>170</v>
      </c>
      <c r="H186" s="19" t="s">
        <v>198</v>
      </c>
      <c r="I186" s="22">
        <v>1000</v>
      </c>
      <c r="J186" s="22" t="s">
        <v>25</v>
      </c>
      <c r="K186" s="14"/>
      <c r="L186" s="6"/>
      <c r="M186" s="1"/>
      <c r="N186" s="1"/>
      <c r="O186" s="28">
        <f>(IF(AND(J186&gt;0,J186&lt;=I186),J186,I186)*(L186-M186+N186))</f>
        <v>0</v>
      </c>
      <c r="P186" s="11"/>
      <c r="Q186" s="1"/>
      <c r="R186" s="1"/>
    </row>
    <row r="187" spans="1:18" ht="71.25">
      <c r="A187">
        <v>13</v>
      </c>
      <c r="B187">
        <v>215</v>
      </c>
      <c r="C187">
        <v>2016</v>
      </c>
      <c r="D187">
        <v>171</v>
      </c>
      <c r="G187" s="14">
        <v>171</v>
      </c>
      <c r="H187" s="19" t="s">
        <v>199</v>
      </c>
      <c r="I187" s="22">
        <v>100</v>
      </c>
      <c r="J187" s="22" t="s">
        <v>25</v>
      </c>
      <c r="K187" s="14"/>
      <c r="L187" s="6"/>
      <c r="M187" s="1"/>
      <c r="N187" s="1"/>
      <c r="O187" s="28">
        <f>(IF(AND(J187&gt;0,J187&lt;=I187),J187,I187)*(L187-M187+N187))</f>
        <v>0</v>
      </c>
      <c r="P187" s="11"/>
      <c r="Q187" s="1"/>
      <c r="R187" s="1"/>
    </row>
    <row r="188" spans="1:18" ht="71.25">
      <c r="A188">
        <v>13</v>
      </c>
      <c r="B188">
        <v>215</v>
      </c>
      <c r="C188">
        <v>2016</v>
      </c>
      <c r="D188">
        <v>172</v>
      </c>
      <c r="G188" s="14">
        <v>172</v>
      </c>
      <c r="H188" s="19" t="s">
        <v>200</v>
      </c>
      <c r="I188" s="22">
        <v>1200</v>
      </c>
      <c r="J188" s="22" t="s">
        <v>25</v>
      </c>
      <c r="K188" s="14"/>
      <c r="L188" s="6"/>
      <c r="M188" s="1"/>
      <c r="N188" s="1"/>
      <c r="O188" s="28">
        <f>(IF(AND(J188&gt;0,J188&lt;=I188),J188,I188)*(L188-M188+N188))</f>
        <v>0</v>
      </c>
      <c r="P188" s="11"/>
      <c r="Q188" s="1"/>
      <c r="R188" s="1"/>
    </row>
    <row r="189" spans="1:18" ht="111.75">
      <c r="A189">
        <v>13</v>
      </c>
      <c r="B189">
        <v>215</v>
      </c>
      <c r="C189">
        <v>2016</v>
      </c>
      <c r="D189">
        <v>173</v>
      </c>
      <c r="G189" s="14">
        <v>173</v>
      </c>
      <c r="H189" s="19" t="s">
        <v>201</v>
      </c>
      <c r="I189" s="22">
        <v>50000</v>
      </c>
      <c r="J189" s="22" t="s">
        <v>25</v>
      </c>
      <c r="K189" s="14"/>
      <c r="L189" s="6"/>
      <c r="M189" s="1"/>
      <c r="N189" s="1"/>
      <c r="O189" s="28">
        <f>(IF(AND(J189&gt;0,J189&lt;=I189),J189,I189)*(L189-M189+N189))</f>
        <v>0</v>
      </c>
      <c r="P189" s="11"/>
      <c r="Q189" s="1"/>
      <c r="R189" s="1"/>
    </row>
    <row r="190" spans="1:18" ht="111.75">
      <c r="A190">
        <v>13</v>
      </c>
      <c r="B190">
        <v>215</v>
      </c>
      <c r="C190">
        <v>2016</v>
      </c>
      <c r="D190">
        <v>174</v>
      </c>
      <c r="G190" s="14">
        <v>174</v>
      </c>
      <c r="H190" s="19" t="s">
        <v>202</v>
      </c>
      <c r="I190" s="22">
        <v>200000</v>
      </c>
      <c r="J190" s="22" t="s">
        <v>25</v>
      </c>
      <c r="K190" s="14"/>
      <c r="L190" s="6"/>
      <c r="M190" s="1"/>
      <c r="N190" s="1"/>
      <c r="O190" s="28">
        <f>(IF(AND(J190&gt;0,J190&lt;=I190),J190,I190)*(L190-M190+N190))</f>
        <v>0</v>
      </c>
      <c r="P190" s="11"/>
      <c r="Q190" s="1"/>
      <c r="R190" s="1"/>
    </row>
    <row r="191" spans="1:18" ht="111.75">
      <c r="A191">
        <v>13</v>
      </c>
      <c r="B191">
        <v>215</v>
      </c>
      <c r="C191">
        <v>2016</v>
      </c>
      <c r="D191">
        <v>175</v>
      </c>
      <c r="G191" s="14">
        <v>175</v>
      </c>
      <c r="H191" s="19" t="s">
        <v>203</v>
      </c>
      <c r="I191" s="22">
        <v>50000</v>
      </c>
      <c r="J191" s="22" t="s">
        <v>25</v>
      </c>
      <c r="K191" s="14"/>
      <c r="L191" s="6"/>
      <c r="M191" s="1"/>
      <c r="N191" s="1"/>
      <c r="O191" s="28">
        <f>(IF(AND(J191&gt;0,J191&lt;=I191),J191,I191)*(L191-M191+N191))</f>
        <v>0</v>
      </c>
      <c r="P191" s="11"/>
      <c r="Q191" s="1"/>
      <c r="R191" s="1"/>
    </row>
    <row r="192" spans="1:18" ht="111.75">
      <c r="A192">
        <v>13</v>
      </c>
      <c r="B192">
        <v>215</v>
      </c>
      <c r="C192">
        <v>2016</v>
      </c>
      <c r="D192">
        <v>176</v>
      </c>
      <c r="G192" s="14">
        <v>176</v>
      </c>
      <c r="H192" s="19" t="s">
        <v>204</v>
      </c>
      <c r="I192" s="22">
        <v>50000</v>
      </c>
      <c r="J192" s="22" t="s">
        <v>25</v>
      </c>
      <c r="K192" s="14"/>
      <c r="L192" s="6"/>
      <c r="M192" s="1"/>
      <c r="N192" s="1"/>
      <c r="O192" s="28">
        <f>(IF(AND(J192&gt;0,J192&lt;=I192),J192,I192)*(L192-M192+N192))</f>
        <v>0</v>
      </c>
      <c r="P192" s="11"/>
      <c r="Q192" s="1"/>
      <c r="R192" s="1"/>
    </row>
    <row r="193" spans="1:18" ht="111.75">
      <c r="A193">
        <v>13</v>
      </c>
      <c r="B193">
        <v>215</v>
      </c>
      <c r="C193">
        <v>2016</v>
      </c>
      <c r="D193">
        <v>177</v>
      </c>
      <c r="G193" s="14">
        <v>177</v>
      </c>
      <c r="H193" s="19" t="s">
        <v>205</v>
      </c>
      <c r="I193" s="22">
        <v>100000</v>
      </c>
      <c r="J193" s="22" t="s">
        <v>25</v>
      </c>
      <c r="K193" s="14"/>
      <c r="L193" s="6"/>
      <c r="M193" s="1"/>
      <c r="N193" s="1"/>
      <c r="O193" s="28">
        <f>(IF(AND(J193&gt;0,J193&lt;=I193),J193,I193)*(L193-M193+N193))</f>
        <v>0</v>
      </c>
      <c r="P193" s="11"/>
      <c r="Q193" s="1"/>
      <c r="R193" s="1"/>
    </row>
    <row r="194" spans="1:18" ht="153">
      <c r="A194">
        <v>13</v>
      </c>
      <c r="B194">
        <v>215</v>
      </c>
      <c r="C194">
        <v>2016</v>
      </c>
      <c r="D194">
        <v>178</v>
      </c>
      <c r="G194" s="14">
        <v>178</v>
      </c>
      <c r="H194" s="19" t="s">
        <v>206</v>
      </c>
      <c r="I194" s="22">
        <v>300000</v>
      </c>
      <c r="J194" s="22" t="s">
        <v>25</v>
      </c>
      <c r="K194" s="14"/>
      <c r="L194" s="6"/>
      <c r="M194" s="1"/>
      <c r="N194" s="1"/>
      <c r="O194" s="28">
        <f>(IF(AND(J194&gt;0,J194&lt;=I194),J194,I194)*(L194-M194+N194))</f>
        <v>0</v>
      </c>
      <c r="P194" s="11"/>
      <c r="Q194" s="1"/>
      <c r="R194" s="1"/>
    </row>
    <row r="195" spans="1:18" ht="153">
      <c r="A195">
        <v>13</v>
      </c>
      <c r="B195">
        <v>215</v>
      </c>
      <c r="C195">
        <v>2016</v>
      </c>
      <c r="D195">
        <v>179</v>
      </c>
      <c r="G195" s="14">
        <v>179</v>
      </c>
      <c r="H195" s="19" t="s">
        <v>207</v>
      </c>
      <c r="I195" s="22">
        <v>200000</v>
      </c>
      <c r="J195" s="22" t="s">
        <v>25</v>
      </c>
      <c r="K195" s="14"/>
      <c r="L195" s="6"/>
      <c r="M195" s="1"/>
      <c r="N195" s="1"/>
      <c r="O195" s="28">
        <f>(IF(AND(J195&gt;0,J195&lt;=I195),J195,I195)*(L195-M195+N195))</f>
        <v>0</v>
      </c>
      <c r="P195" s="11"/>
      <c r="Q195" s="1"/>
      <c r="R195" s="1"/>
    </row>
    <row r="196" spans="1:18" ht="142.5">
      <c r="A196">
        <v>13</v>
      </c>
      <c r="B196">
        <v>215</v>
      </c>
      <c r="C196">
        <v>2016</v>
      </c>
      <c r="D196">
        <v>180</v>
      </c>
      <c r="G196" s="14">
        <v>180</v>
      </c>
      <c r="H196" s="19" t="s">
        <v>208</v>
      </c>
      <c r="I196" s="22">
        <v>300000</v>
      </c>
      <c r="J196" s="22" t="s">
        <v>25</v>
      </c>
      <c r="K196" s="14"/>
      <c r="L196" s="6"/>
      <c r="M196" s="1"/>
      <c r="N196" s="1"/>
      <c r="O196" s="28">
        <f>(IF(AND(J196&gt;0,J196&lt;=I196),J196,I196)*(L196-M196+N196))</f>
        <v>0</v>
      </c>
      <c r="P196" s="11"/>
      <c r="Q196" s="1"/>
      <c r="R196" s="1"/>
    </row>
    <row r="197" spans="1:18" ht="142.5">
      <c r="A197">
        <v>13</v>
      </c>
      <c r="B197">
        <v>215</v>
      </c>
      <c r="C197">
        <v>2016</v>
      </c>
      <c r="D197">
        <v>181</v>
      </c>
      <c r="G197" s="14">
        <v>181</v>
      </c>
      <c r="H197" s="19" t="s">
        <v>209</v>
      </c>
      <c r="I197" s="22">
        <v>300000</v>
      </c>
      <c r="J197" s="22" t="s">
        <v>25</v>
      </c>
      <c r="K197" s="14"/>
      <c r="L197" s="6"/>
      <c r="M197" s="1"/>
      <c r="N197" s="1"/>
      <c r="O197" s="28">
        <f>(IF(AND(J197&gt;0,J197&lt;=I197),J197,I197)*(L197-M197+N197))</f>
        <v>0</v>
      </c>
      <c r="P197" s="11"/>
      <c r="Q197" s="1"/>
      <c r="R197" s="1"/>
    </row>
    <row r="198" spans="1:18" ht="20.25">
      <c r="A198">
        <v>13</v>
      </c>
      <c r="B198">
        <v>215</v>
      </c>
      <c r="C198">
        <v>2016</v>
      </c>
      <c r="D198">
        <v>182</v>
      </c>
      <c r="G198" s="14">
        <v>182</v>
      </c>
      <c r="H198" s="19" t="s">
        <v>210</v>
      </c>
      <c r="I198" s="22">
        <v>5</v>
      </c>
      <c r="J198" s="22" t="s">
        <v>25</v>
      </c>
      <c r="K198" s="14"/>
      <c r="L198" s="6"/>
      <c r="M198" s="1"/>
      <c r="N198" s="1"/>
      <c r="O198" s="28">
        <f>(IF(AND(J198&gt;0,J198&lt;=I198),J198,I198)*(L198-M198+N198))</f>
        <v>0</v>
      </c>
      <c r="P198" s="11"/>
      <c r="Q198" s="1"/>
      <c r="R198" s="1"/>
    </row>
    <row r="199" spans="1:18" ht="91.5">
      <c r="A199">
        <v>13</v>
      </c>
      <c r="B199">
        <v>215</v>
      </c>
      <c r="C199">
        <v>2016</v>
      </c>
      <c r="D199">
        <v>183</v>
      </c>
      <c r="G199" s="14">
        <v>183</v>
      </c>
      <c r="H199" s="19" t="s">
        <v>211</v>
      </c>
      <c r="I199" s="22">
        <v>1000</v>
      </c>
      <c r="J199" s="22" t="s">
        <v>84</v>
      </c>
      <c r="K199" s="14"/>
      <c r="L199" s="6"/>
      <c r="M199" s="1"/>
      <c r="N199" s="1"/>
      <c r="O199" s="28">
        <f>(IF(AND(J199&gt;0,J199&lt;=I199),J199,I199)*(L199-M199+N199))</f>
        <v>0</v>
      </c>
      <c r="P199" s="11"/>
      <c r="Q199" s="1"/>
      <c r="R199" s="1"/>
    </row>
    <row r="200" spans="1:18" ht="20.25">
      <c r="A200">
        <v>13</v>
      </c>
      <c r="B200">
        <v>215</v>
      </c>
      <c r="C200">
        <v>2016</v>
      </c>
      <c r="D200">
        <v>184</v>
      </c>
      <c r="G200" s="14">
        <v>184</v>
      </c>
      <c r="H200" s="19" t="s">
        <v>212</v>
      </c>
      <c r="I200" s="22">
        <v>5</v>
      </c>
      <c r="J200" s="22" t="s">
        <v>25</v>
      </c>
      <c r="K200" s="14"/>
      <c r="L200" s="6"/>
      <c r="M200" s="1"/>
      <c r="N200" s="1"/>
      <c r="O200" s="28">
        <f>(IF(AND(J200&gt;0,J200&lt;=I200),J200,I200)*(L200-M200+N200))</f>
        <v>0</v>
      </c>
      <c r="P200" s="11"/>
      <c r="Q200" s="1"/>
      <c r="R200" s="1"/>
    </row>
    <row r="201" spans="1:18" ht="20.25">
      <c r="A201">
        <v>13</v>
      </c>
      <c r="B201">
        <v>215</v>
      </c>
      <c r="C201">
        <v>2016</v>
      </c>
      <c r="D201">
        <v>185</v>
      </c>
      <c r="G201" s="14">
        <v>185</v>
      </c>
      <c r="H201" s="19" t="s">
        <v>213</v>
      </c>
      <c r="I201" s="22">
        <v>5</v>
      </c>
      <c r="J201" s="22" t="s">
        <v>25</v>
      </c>
      <c r="K201" s="14"/>
      <c r="L201" s="6"/>
      <c r="M201" s="1"/>
      <c r="N201" s="1"/>
      <c r="O201" s="28">
        <f>(IF(AND(J201&gt;0,J201&lt;=I201),J201,I201)*(L201-M201+N201))</f>
        <v>0</v>
      </c>
      <c r="P201" s="11"/>
      <c r="Q201" s="1"/>
      <c r="R201" s="1"/>
    </row>
    <row r="202" spans="1:18" ht="20.25">
      <c r="A202">
        <v>13</v>
      </c>
      <c r="B202">
        <v>215</v>
      </c>
      <c r="C202">
        <v>2016</v>
      </c>
      <c r="D202">
        <v>186</v>
      </c>
      <c r="G202" s="14">
        <v>186</v>
      </c>
      <c r="H202" s="19" t="s">
        <v>214</v>
      </c>
      <c r="I202" s="22">
        <v>5</v>
      </c>
      <c r="J202" s="22" t="s">
        <v>25</v>
      </c>
      <c r="K202" s="14"/>
      <c r="L202" s="6"/>
      <c r="M202" s="1"/>
      <c r="N202" s="1"/>
      <c r="O202" s="28">
        <f>(IF(AND(J202&gt;0,J202&lt;=I202),J202,I202)*(L202-M202+N202))</f>
        <v>0</v>
      </c>
      <c r="P202" s="11"/>
      <c r="Q202" s="1"/>
      <c r="R202" s="1"/>
    </row>
    <row r="203" spans="1:18" ht="71.25">
      <c r="A203">
        <v>13</v>
      </c>
      <c r="B203">
        <v>215</v>
      </c>
      <c r="C203">
        <v>2016</v>
      </c>
      <c r="D203">
        <v>187</v>
      </c>
      <c r="G203" s="14">
        <v>187</v>
      </c>
      <c r="H203" s="19" t="s">
        <v>215</v>
      </c>
      <c r="I203" s="22">
        <v>500</v>
      </c>
      <c r="J203" s="22" t="s">
        <v>25</v>
      </c>
      <c r="K203" s="14"/>
      <c r="L203" s="6"/>
      <c r="M203" s="1"/>
      <c r="N203" s="1"/>
      <c r="O203" s="28">
        <f>(IF(AND(J203&gt;0,J203&lt;=I203),J203,I203)*(L203-M203+N203))</f>
        <v>0</v>
      </c>
      <c r="P203" s="11"/>
      <c r="Q203" s="1"/>
      <c r="R203" s="1"/>
    </row>
    <row r="204" spans="1:18" ht="20.25">
      <c r="A204">
        <v>13</v>
      </c>
      <c r="B204">
        <v>215</v>
      </c>
      <c r="C204">
        <v>2016</v>
      </c>
      <c r="D204">
        <v>188</v>
      </c>
      <c r="G204" s="14">
        <v>188</v>
      </c>
      <c r="H204" s="19" t="s">
        <v>216</v>
      </c>
      <c r="I204" s="22">
        <v>20</v>
      </c>
      <c r="J204" s="22" t="s">
        <v>25</v>
      </c>
      <c r="K204" s="14"/>
      <c r="L204" s="6"/>
      <c r="M204" s="1"/>
      <c r="N204" s="1"/>
      <c r="O204" s="28">
        <f>(IF(AND(J204&gt;0,J204&lt;=I204),J204,I204)*(L204-M204+N204))</f>
        <v>0</v>
      </c>
      <c r="P204" s="11"/>
      <c r="Q204" s="1"/>
      <c r="R204" s="1"/>
    </row>
    <row r="205" spans="1:18" ht="20.25">
      <c r="A205">
        <v>13</v>
      </c>
      <c r="B205">
        <v>215</v>
      </c>
      <c r="C205">
        <v>2016</v>
      </c>
      <c r="D205">
        <v>189</v>
      </c>
      <c r="G205" s="14">
        <v>189</v>
      </c>
      <c r="H205" s="19" t="s">
        <v>217</v>
      </c>
      <c r="I205" s="22">
        <v>20</v>
      </c>
      <c r="J205" s="22" t="s">
        <v>25</v>
      </c>
      <c r="K205" s="14"/>
      <c r="L205" s="6"/>
      <c r="M205" s="1"/>
      <c r="N205" s="1"/>
      <c r="O205" s="28">
        <f>(IF(AND(J205&gt;0,J205&lt;=I205),J205,I205)*(L205-M205+N205))</f>
        <v>0</v>
      </c>
      <c r="P205" s="11"/>
      <c r="Q205" s="1"/>
      <c r="R205" s="1"/>
    </row>
    <row r="206" spans="1:18" ht="40.5">
      <c r="A206">
        <v>13</v>
      </c>
      <c r="B206">
        <v>215</v>
      </c>
      <c r="C206">
        <v>2016</v>
      </c>
      <c r="D206">
        <v>190</v>
      </c>
      <c r="G206" s="14">
        <v>190</v>
      </c>
      <c r="H206" s="19" t="s">
        <v>218</v>
      </c>
      <c r="I206" s="22">
        <v>100</v>
      </c>
      <c r="J206" s="22" t="s">
        <v>25</v>
      </c>
      <c r="K206" s="14"/>
      <c r="L206" s="6"/>
      <c r="M206" s="1"/>
      <c r="N206" s="1"/>
      <c r="O206" s="28">
        <f>(IF(AND(J206&gt;0,J206&lt;=I206),J206,I206)*(L206-M206+N206))</f>
        <v>0</v>
      </c>
      <c r="P206" s="11"/>
      <c r="Q206" s="1"/>
      <c r="R206" s="1"/>
    </row>
    <row r="207" spans="1:18" ht="20.25">
      <c r="A207">
        <v>13</v>
      </c>
      <c r="B207">
        <v>215</v>
      </c>
      <c r="C207">
        <v>2016</v>
      </c>
      <c r="D207">
        <v>191</v>
      </c>
      <c r="G207" s="14">
        <v>191</v>
      </c>
      <c r="H207" s="19" t="s">
        <v>219</v>
      </c>
      <c r="I207" s="22">
        <v>100</v>
      </c>
      <c r="J207" s="22" t="s">
        <v>25</v>
      </c>
      <c r="K207" s="14"/>
      <c r="L207" s="6"/>
      <c r="M207" s="1"/>
      <c r="N207" s="1"/>
      <c r="O207" s="28">
        <f>(IF(AND(J207&gt;0,J207&lt;=I207),J207,I207)*(L207-M207+N207))</f>
        <v>0</v>
      </c>
      <c r="P207" s="11"/>
      <c r="Q207" s="1"/>
      <c r="R207" s="1"/>
    </row>
    <row r="208" spans="1:18" ht="20.25">
      <c r="A208">
        <v>13</v>
      </c>
      <c r="B208">
        <v>215</v>
      </c>
      <c r="C208">
        <v>2016</v>
      </c>
      <c r="D208">
        <v>192</v>
      </c>
      <c r="G208" s="14">
        <v>192</v>
      </c>
      <c r="H208" s="19" t="s">
        <v>220</v>
      </c>
      <c r="I208" s="22">
        <v>100</v>
      </c>
      <c r="J208" s="22" t="s">
        <v>25</v>
      </c>
      <c r="K208" s="14"/>
      <c r="L208" s="6"/>
      <c r="M208" s="1"/>
      <c r="N208" s="1"/>
      <c r="O208" s="28">
        <f>(IF(AND(J208&gt;0,J208&lt;=I208),J208,I208)*(L208-M208+N208))</f>
        <v>0</v>
      </c>
      <c r="P208" s="11"/>
      <c r="Q208" s="1"/>
      <c r="R208" s="1"/>
    </row>
    <row r="209" spans="1:18" ht="14.25">
      <c r="A209">
        <v>13</v>
      </c>
      <c r="B209">
        <v>215</v>
      </c>
      <c r="C209">
        <v>2016</v>
      </c>
      <c r="D209">
        <v>193</v>
      </c>
      <c r="G209" s="14">
        <v>193</v>
      </c>
      <c r="H209" s="19" t="s">
        <v>221</v>
      </c>
      <c r="I209" s="22">
        <v>100</v>
      </c>
      <c r="J209" s="22" t="s">
        <v>25</v>
      </c>
      <c r="K209" s="14"/>
      <c r="L209" s="6"/>
      <c r="M209" s="1"/>
      <c r="N209" s="1"/>
      <c r="O209" s="28">
        <f>(IF(AND(J209&gt;0,J209&lt;=I209),J209,I209)*(L209-M209+N209))</f>
        <v>0</v>
      </c>
      <c r="P209" s="11"/>
      <c r="Q209" s="1"/>
      <c r="R209" s="1"/>
    </row>
    <row r="210" spans="1:18" ht="14.25">
      <c r="A210">
        <v>13</v>
      </c>
      <c r="B210">
        <v>215</v>
      </c>
      <c r="C210">
        <v>2016</v>
      </c>
      <c r="D210">
        <v>194</v>
      </c>
      <c r="G210" s="14">
        <v>194</v>
      </c>
      <c r="H210" s="19" t="s">
        <v>222</v>
      </c>
      <c r="I210" s="22">
        <v>100</v>
      </c>
      <c r="J210" s="22" t="s">
        <v>25</v>
      </c>
      <c r="K210" s="14"/>
      <c r="L210" s="6"/>
      <c r="M210" s="1"/>
      <c r="N210" s="1"/>
      <c r="O210" s="28">
        <f>(IF(AND(J210&gt;0,J210&lt;=I210),J210,I210)*(L210-M210+N210))</f>
        <v>0</v>
      </c>
      <c r="P210" s="11"/>
      <c r="Q210" s="1"/>
      <c r="R210" s="1"/>
    </row>
    <row r="211" spans="1:18" ht="20.25">
      <c r="A211">
        <v>13</v>
      </c>
      <c r="B211">
        <v>215</v>
      </c>
      <c r="C211">
        <v>2016</v>
      </c>
      <c r="D211">
        <v>195</v>
      </c>
      <c r="G211" s="14">
        <v>195</v>
      </c>
      <c r="H211" s="19" t="s">
        <v>223</v>
      </c>
      <c r="I211" s="22">
        <v>10000</v>
      </c>
      <c r="J211" s="22" t="s">
        <v>25</v>
      </c>
      <c r="K211" s="14"/>
      <c r="L211" s="6"/>
      <c r="M211" s="1"/>
      <c r="N211" s="1"/>
      <c r="O211" s="28">
        <f>(IF(AND(J211&gt;0,J211&lt;=I211),J211,I211)*(L211-M211+N211))</f>
        <v>0</v>
      </c>
      <c r="P211" s="11"/>
      <c r="Q211" s="1"/>
      <c r="R211" s="1"/>
    </row>
    <row r="212" spans="1:18" ht="81">
      <c r="A212">
        <v>13</v>
      </c>
      <c r="B212">
        <v>215</v>
      </c>
      <c r="C212">
        <v>2016</v>
      </c>
      <c r="D212">
        <v>196</v>
      </c>
      <c r="G212" s="14">
        <v>196</v>
      </c>
      <c r="H212" s="19" t="s">
        <v>224</v>
      </c>
      <c r="I212" s="22">
        <v>2000</v>
      </c>
      <c r="J212" s="22" t="s">
        <v>25</v>
      </c>
      <c r="K212" s="14"/>
      <c r="L212" s="6"/>
      <c r="M212" s="1"/>
      <c r="N212" s="1"/>
      <c r="O212" s="28">
        <f>(IF(AND(J212&gt;0,J212&lt;=I212),J212,I212)*(L212-M212+N212))</f>
        <v>0</v>
      </c>
      <c r="P212" s="11"/>
      <c r="Q212" s="1"/>
      <c r="R212" s="1"/>
    </row>
    <row r="213" spans="1:18" ht="20.25">
      <c r="A213">
        <v>13</v>
      </c>
      <c r="B213">
        <v>215</v>
      </c>
      <c r="C213">
        <v>2016</v>
      </c>
      <c r="D213">
        <v>197</v>
      </c>
      <c r="G213" s="14">
        <v>197</v>
      </c>
      <c r="H213" s="19" t="s">
        <v>225</v>
      </c>
      <c r="I213" s="22">
        <v>100</v>
      </c>
      <c r="J213" s="22" t="s">
        <v>25</v>
      </c>
      <c r="K213" s="14"/>
      <c r="L213" s="6"/>
      <c r="M213" s="1"/>
      <c r="N213" s="1"/>
      <c r="O213" s="28">
        <f>(IF(AND(J213&gt;0,J213&lt;=I213),J213,I213)*(L213-M213+N213))</f>
        <v>0</v>
      </c>
      <c r="P213" s="11"/>
      <c r="Q213" s="1"/>
      <c r="R213" s="1"/>
    </row>
    <row r="214" spans="1:18" ht="14.25">
      <c r="A214">
        <v>13</v>
      </c>
      <c r="B214">
        <v>215</v>
      </c>
      <c r="C214">
        <v>2016</v>
      </c>
      <c r="D214">
        <v>198</v>
      </c>
      <c r="G214" s="14">
        <v>198</v>
      </c>
      <c r="H214" s="19" t="s">
        <v>226</v>
      </c>
      <c r="I214" s="22">
        <v>100</v>
      </c>
      <c r="J214" s="22" t="s">
        <v>25</v>
      </c>
      <c r="K214" s="14"/>
      <c r="L214" s="6"/>
      <c r="M214" s="1"/>
      <c r="N214" s="1"/>
      <c r="O214" s="28">
        <f>(IF(AND(J214&gt;0,J214&lt;=I214),J214,I214)*(L214-M214+N214))</f>
        <v>0</v>
      </c>
      <c r="P214" s="11"/>
      <c r="Q214" s="1"/>
      <c r="R214" s="1"/>
    </row>
    <row r="215" spans="1:18" ht="14.25">
      <c r="A215">
        <v>13</v>
      </c>
      <c r="B215">
        <v>215</v>
      </c>
      <c r="C215">
        <v>2016</v>
      </c>
      <c r="D215">
        <v>199</v>
      </c>
      <c r="G215" s="14">
        <v>199</v>
      </c>
      <c r="H215" s="19" t="s">
        <v>227</v>
      </c>
      <c r="I215" s="22">
        <v>100</v>
      </c>
      <c r="J215" s="22" t="s">
        <v>25</v>
      </c>
      <c r="K215" s="14"/>
      <c r="L215" s="6"/>
      <c r="M215" s="1"/>
      <c r="N215" s="1"/>
      <c r="O215" s="28">
        <f>(IF(AND(J215&gt;0,J215&lt;=I215),J215,I215)*(L215-M215+N215))</f>
        <v>0</v>
      </c>
      <c r="P215" s="11"/>
      <c r="Q215" s="1"/>
      <c r="R215" s="1"/>
    </row>
    <row r="216" spans="1:18" ht="14.25">
      <c r="A216">
        <v>13</v>
      </c>
      <c r="B216">
        <v>215</v>
      </c>
      <c r="C216">
        <v>2016</v>
      </c>
      <c r="D216">
        <v>200</v>
      </c>
      <c r="G216" s="14">
        <v>200</v>
      </c>
      <c r="H216" s="19" t="s">
        <v>228</v>
      </c>
      <c r="I216" s="22">
        <v>100</v>
      </c>
      <c r="J216" s="22" t="s">
        <v>25</v>
      </c>
      <c r="K216" s="14"/>
      <c r="L216" s="6"/>
      <c r="M216" s="1"/>
      <c r="N216" s="1"/>
      <c r="O216" s="28">
        <f>(IF(AND(J216&gt;0,J216&lt;=I216),J216,I216)*(L216-M216+N216))</f>
        <v>0</v>
      </c>
      <c r="P216" s="11"/>
      <c r="Q216" s="1"/>
      <c r="R216" s="1"/>
    </row>
    <row r="217" spans="1:18" ht="20.25">
      <c r="A217">
        <v>13</v>
      </c>
      <c r="B217">
        <v>215</v>
      </c>
      <c r="C217">
        <v>2016</v>
      </c>
      <c r="D217">
        <v>201</v>
      </c>
      <c r="G217" s="14">
        <v>201</v>
      </c>
      <c r="H217" s="19" t="s">
        <v>229</v>
      </c>
      <c r="I217" s="22">
        <v>20</v>
      </c>
      <c r="J217" s="22" t="s">
        <v>25</v>
      </c>
      <c r="K217" s="14"/>
      <c r="L217" s="6"/>
      <c r="M217" s="1"/>
      <c r="N217" s="1"/>
      <c r="O217" s="28">
        <f>(IF(AND(J217&gt;0,J217&lt;=I217),J217,I217)*(L217-M217+N217))</f>
        <v>0</v>
      </c>
      <c r="P217" s="11"/>
      <c r="Q217" s="1"/>
      <c r="R217" s="1"/>
    </row>
    <row r="218" spans="1:18" ht="20.25">
      <c r="A218">
        <v>13</v>
      </c>
      <c r="B218">
        <v>215</v>
      </c>
      <c r="C218">
        <v>2016</v>
      </c>
      <c r="D218">
        <v>202</v>
      </c>
      <c r="G218" s="14">
        <v>202</v>
      </c>
      <c r="H218" s="19" t="s">
        <v>230</v>
      </c>
      <c r="I218" s="22">
        <v>100</v>
      </c>
      <c r="J218" s="22" t="s">
        <v>25</v>
      </c>
      <c r="K218" s="14"/>
      <c r="L218" s="6"/>
      <c r="M218" s="1"/>
      <c r="N218" s="1"/>
      <c r="O218" s="28">
        <f>(IF(AND(J218&gt;0,J218&lt;=I218),J218,I218)*(L218-M218+N218))</f>
        <v>0</v>
      </c>
      <c r="P218" s="11"/>
      <c r="Q218" s="1"/>
      <c r="R218" s="1"/>
    </row>
    <row r="219" spans="1:18" ht="20.25">
      <c r="A219">
        <v>13</v>
      </c>
      <c r="B219">
        <v>215</v>
      </c>
      <c r="C219">
        <v>2016</v>
      </c>
      <c r="D219">
        <v>203</v>
      </c>
      <c r="G219" s="14">
        <v>203</v>
      </c>
      <c r="H219" s="19" t="s">
        <v>231</v>
      </c>
      <c r="I219" s="22">
        <v>100</v>
      </c>
      <c r="J219" s="22" t="s">
        <v>25</v>
      </c>
      <c r="K219" s="14"/>
      <c r="L219" s="6"/>
      <c r="M219" s="1"/>
      <c r="N219" s="1"/>
      <c r="O219" s="28">
        <f>(IF(AND(J219&gt;0,J219&lt;=I219),J219,I219)*(L219-M219+N219))</f>
        <v>0</v>
      </c>
      <c r="P219" s="11"/>
      <c r="Q219" s="1"/>
      <c r="R219" s="1"/>
    </row>
    <row r="220" spans="1:18" ht="20.25">
      <c r="A220">
        <v>13</v>
      </c>
      <c r="B220">
        <v>215</v>
      </c>
      <c r="C220">
        <v>2016</v>
      </c>
      <c r="D220">
        <v>204</v>
      </c>
      <c r="G220" s="14">
        <v>204</v>
      </c>
      <c r="H220" s="19" t="s">
        <v>232</v>
      </c>
      <c r="I220" s="22">
        <v>100</v>
      </c>
      <c r="J220" s="22" t="s">
        <v>25</v>
      </c>
      <c r="K220" s="14"/>
      <c r="L220" s="6"/>
      <c r="M220" s="1"/>
      <c r="N220" s="1"/>
      <c r="O220" s="28">
        <f>(IF(AND(J220&gt;0,J220&lt;=I220),J220,I220)*(L220-M220+N220))</f>
        <v>0</v>
      </c>
      <c r="P220" s="11"/>
      <c r="Q220" s="1"/>
      <c r="R220" s="1"/>
    </row>
    <row r="221" spans="1:18" ht="20.25">
      <c r="A221">
        <v>13</v>
      </c>
      <c r="B221">
        <v>215</v>
      </c>
      <c r="C221">
        <v>2016</v>
      </c>
      <c r="D221">
        <v>205</v>
      </c>
      <c r="G221" s="14">
        <v>205</v>
      </c>
      <c r="H221" s="19" t="s">
        <v>233</v>
      </c>
      <c r="I221" s="22">
        <v>100</v>
      </c>
      <c r="J221" s="22" t="s">
        <v>25</v>
      </c>
      <c r="K221" s="14"/>
      <c r="L221" s="6"/>
      <c r="M221" s="1"/>
      <c r="N221" s="1"/>
      <c r="O221" s="28">
        <f>(IF(AND(J221&gt;0,J221&lt;=I221),J221,I221)*(L221-M221+N221))</f>
        <v>0</v>
      </c>
      <c r="P221" s="11"/>
      <c r="Q221" s="1"/>
      <c r="R221" s="1"/>
    </row>
    <row r="222" spans="1:18" ht="111.75">
      <c r="A222">
        <v>13</v>
      </c>
      <c r="B222">
        <v>215</v>
      </c>
      <c r="C222">
        <v>2016</v>
      </c>
      <c r="D222">
        <v>206</v>
      </c>
      <c r="G222" s="14">
        <v>206</v>
      </c>
      <c r="H222" s="19" t="s">
        <v>234</v>
      </c>
      <c r="I222" s="22">
        <v>100</v>
      </c>
      <c r="J222" s="22" t="s">
        <v>25</v>
      </c>
      <c r="K222" s="14"/>
      <c r="L222" s="6"/>
      <c r="M222" s="1"/>
      <c r="N222" s="1"/>
      <c r="O222" s="28">
        <f>(IF(AND(J222&gt;0,J222&lt;=I222),J222,I222)*(L222-M222+N222))</f>
        <v>0</v>
      </c>
      <c r="P222" s="11"/>
      <c r="Q222" s="1"/>
      <c r="R222" s="1"/>
    </row>
    <row r="223" spans="1:18" ht="60.75">
      <c r="A223">
        <v>13</v>
      </c>
      <c r="B223">
        <v>215</v>
      </c>
      <c r="C223">
        <v>2016</v>
      </c>
      <c r="D223">
        <v>207</v>
      </c>
      <c r="G223" s="14">
        <v>207</v>
      </c>
      <c r="H223" s="19" t="s">
        <v>235</v>
      </c>
      <c r="I223" s="22">
        <v>200</v>
      </c>
      <c r="J223" s="22" t="s">
        <v>25</v>
      </c>
      <c r="K223" s="14"/>
      <c r="L223" s="6"/>
      <c r="M223" s="1"/>
      <c r="N223" s="1"/>
      <c r="O223" s="28">
        <f>(IF(AND(J223&gt;0,J223&lt;=I223),J223,I223)*(L223-M223+N223))</f>
        <v>0</v>
      </c>
      <c r="P223" s="11"/>
      <c r="Q223" s="1"/>
      <c r="R223" s="1"/>
    </row>
    <row r="224" spans="1:18" ht="71.25">
      <c r="A224">
        <v>13</v>
      </c>
      <c r="B224">
        <v>215</v>
      </c>
      <c r="C224">
        <v>2016</v>
      </c>
      <c r="D224">
        <v>208</v>
      </c>
      <c r="G224" s="14">
        <v>208</v>
      </c>
      <c r="H224" s="19" t="s">
        <v>236</v>
      </c>
      <c r="I224" s="22">
        <v>200</v>
      </c>
      <c r="J224" s="22" t="s">
        <v>25</v>
      </c>
      <c r="K224" s="14"/>
      <c r="L224" s="6"/>
      <c r="M224" s="1"/>
      <c r="N224" s="1"/>
      <c r="O224" s="28">
        <f>(IF(AND(J224&gt;0,J224&lt;=I224),J224,I224)*(L224-M224+N224))</f>
        <v>0</v>
      </c>
      <c r="P224" s="11"/>
      <c r="Q224" s="1"/>
      <c r="R224" s="1"/>
    </row>
    <row r="225" spans="1:18" ht="20.25">
      <c r="A225">
        <v>13</v>
      </c>
      <c r="B225">
        <v>215</v>
      </c>
      <c r="C225">
        <v>2016</v>
      </c>
      <c r="D225">
        <v>209</v>
      </c>
      <c r="G225" s="14">
        <v>209</v>
      </c>
      <c r="H225" s="19" t="s">
        <v>237</v>
      </c>
      <c r="I225" s="22">
        <v>100</v>
      </c>
      <c r="J225" s="22" t="s">
        <v>25</v>
      </c>
      <c r="K225" s="14"/>
      <c r="L225" s="6"/>
      <c r="M225" s="1"/>
      <c r="N225" s="1"/>
      <c r="O225" s="28">
        <f>(IF(AND(J225&gt;0,J225&lt;=I225),J225,I225)*(L225-M225+N225))</f>
        <v>0</v>
      </c>
      <c r="P225" s="11"/>
      <c r="Q225" s="1"/>
      <c r="R225" s="1"/>
    </row>
    <row r="226" spans="1:18" ht="14.25">
      <c r="A226">
        <v>13</v>
      </c>
      <c r="B226">
        <v>215</v>
      </c>
      <c r="C226">
        <v>2016</v>
      </c>
      <c r="D226">
        <v>210</v>
      </c>
      <c r="G226" s="14">
        <v>210</v>
      </c>
      <c r="H226" s="19" t="s">
        <v>238</v>
      </c>
      <c r="I226" s="22">
        <v>30</v>
      </c>
      <c r="J226" s="22" t="s">
        <v>25</v>
      </c>
      <c r="K226" s="14"/>
      <c r="L226" s="6"/>
      <c r="M226" s="1"/>
      <c r="N226" s="1"/>
      <c r="O226" s="28">
        <f>(IF(AND(J226&gt;0,J226&lt;=I226),J226,I226)*(L226-M226+N226))</f>
        <v>0</v>
      </c>
      <c r="P226" s="11"/>
      <c r="Q226" s="1"/>
      <c r="R226" s="1"/>
    </row>
    <row r="227" spans="1:18" ht="14.25">
      <c r="A227">
        <v>13</v>
      </c>
      <c r="B227">
        <v>215</v>
      </c>
      <c r="C227">
        <v>2016</v>
      </c>
      <c r="D227">
        <v>211</v>
      </c>
      <c r="G227" s="14">
        <v>211</v>
      </c>
      <c r="H227" s="19" t="s">
        <v>239</v>
      </c>
      <c r="I227" s="22">
        <v>30</v>
      </c>
      <c r="J227" s="22" t="s">
        <v>25</v>
      </c>
      <c r="K227" s="14"/>
      <c r="L227" s="6"/>
      <c r="M227" s="1"/>
      <c r="N227" s="1"/>
      <c r="O227" s="28">
        <f>(IF(AND(J227&gt;0,J227&lt;=I227),J227,I227)*(L227-M227+N227))</f>
        <v>0</v>
      </c>
      <c r="P227" s="11"/>
      <c r="Q227" s="1"/>
      <c r="R227" s="1"/>
    </row>
    <row r="228" spans="1:18" ht="14.25">
      <c r="A228">
        <v>13</v>
      </c>
      <c r="B228">
        <v>215</v>
      </c>
      <c r="C228">
        <v>2016</v>
      </c>
      <c r="D228">
        <v>212</v>
      </c>
      <c r="G228" s="14">
        <v>212</v>
      </c>
      <c r="H228" s="19" t="s">
        <v>240</v>
      </c>
      <c r="I228" s="22">
        <v>100</v>
      </c>
      <c r="J228" s="22" t="s">
        <v>25</v>
      </c>
      <c r="K228" s="14"/>
      <c r="L228" s="6"/>
      <c r="M228" s="1"/>
      <c r="N228" s="1"/>
      <c r="O228" s="28">
        <f>(IF(AND(J228&gt;0,J228&lt;=I228),J228,I228)*(L228-M228+N228))</f>
        <v>0</v>
      </c>
      <c r="P228" s="11"/>
      <c r="Q228" s="1"/>
      <c r="R228" s="1"/>
    </row>
    <row r="229" spans="1:18" ht="81">
      <c r="A229">
        <v>13</v>
      </c>
      <c r="B229">
        <v>215</v>
      </c>
      <c r="C229">
        <v>2016</v>
      </c>
      <c r="D229">
        <v>213</v>
      </c>
      <c r="G229" s="14">
        <v>213</v>
      </c>
      <c r="H229" s="19" t="s">
        <v>241</v>
      </c>
      <c r="I229" s="22">
        <v>1000</v>
      </c>
      <c r="J229" s="22" t="s">
        <v>25</v>
      </c>
      <c r="K229" s="14"/>
      <c r="L229" s="6"/>
      <c r="M229" s="1"/>
      <c r="N229" s="1"/>
      <c r="O229" s="28">
        <f>(IF(AND(J229&gt;0,J229&lt;=I229),J229,I229)*(L229-M229+N229))</f>
        <v>0</v>
      </c>
      <c r="P229" s="11"/>
      <c r="Q229" s="1"/>
      <c r="R229" s="1"/>
    </row>
    <row r="230" spans="1:18" ht="20.25">
      <c r="A230">
        <v>13</v>
      </c>
      <c r="B230">
        <v>215</v>
      </c>
      <c r="C230">
        <v>2016</v>
      </c>
      <c r="D230">
        <v>214</v>
      </c>
      <c r="G230" s="14">
        <v>214</v>
      </c>
      <c r="H230" s="19" t="s">
        <v>242</v>
      </c>
      <c r="I230" s="22">
        <v>100</v>
      </c>
      <c r="J230" s="22" t="s">
        <v>25</v>
      </c>
      <c r="K230" s="14"/>
      <c r="L230" s="6"/>
      <c r="M230" s="1"/>
      <c r="N230" s="1"/>
      <c r="O230" s="28">
        <f>(IF(AND(J230&gt;0,J230&lt;=I230),J230,I230)*(L230-M230+N230))</f>
        <v>0</v>
      </c>
      <c r="P230" s="11"/>
      <c r="Q230" s="1"/>
      <c r="R230" s="1"/>
    </row>
    <row r="231" spans="1:18" ht="20.25">
      <c r="A231">
        <v>13</v>
      </c>
      <c r="B231">
        <v>215</v>
      </c>
      <c r="C231">
        <v>2016</v>
      </c>
      <c r="D231">
        <v>215</v>
      </c>
      <c r="G231" s="14">
        <v>215</v>
      </c>
      <c r="H231" s="19" t="s">
        <v>243</v>
      </c>
      <c r="I231" s="22">
        <v>200</v>
      </c>
      <c r="J231" s="22" t="s">
        <v>25</v>
      </c>
      <c r="K231" s="14"/>
      <c r="L231" s="6"/>
      <c r="M231" s="1"/>
      <c r="N231" s="1"/>
      <c r="O231" s="28">
        <f>(IF(AND(J231&gt;0,J231&lt;=I231),J231,I231)*(L231-M231+N231))</f>
        <v>0</v>
      </c>
      <c r="P231" s="11"/>
      <c r="Q231" s="1"/>
      <c r="R231" s="1"/>
    </row>
    <row r="232" spans="1:18" ht="14.25">
      <c r="A232">
        <v>13</v>
      </c>
      <c r="B232">
        <v>215</v>
      </c>
      <c r="C232">
        <v>2016</v>
      </c>
      <c r="D232">
        <v>216</v>
      </c>
      <c r="G232" s="14">
        <v>216</v>
      </c>
      <c r="H232" s="19" t="s">
        <v>244</v>
      </c>
      <c r="I232" s="22">
        <v>20</v>
      </c>
      <c r="J232" s="22" t="s">
        <v>25</v>
      </c>
      <c r="K232" s="14"/>
      <c r="L232" s="6"/>
      <c r="M232" s="1"/>
      <c r="N232" s="1"/>
      <c r="O232" s="28">
        <f>(IF(AND(J232&gt;0,J232&lt;=I232),J232,I232)*(L232-M232+N232))</f>
        <v>0</v>
      </c>
      <c r="P232" s="11"/>
      <c r="Q232" s="1"/>
      <c r="R232" s="1"/>
    </row>
    <row r="233" spans="1:18" ht="14.25">
      <c r="A233">
        <v>13</v>
      </c>
      <c r="B233">
        <v>215</v>
      </c>
      <c r="C233">
        <v>2016</v>
      </c>
      <c r="D233">
        <v>217</v>
      </c>
      <c r="G233" s="14">
        <v>217</v>
      </c>
      <c r="H233" s="19" t="s">
        <v>245</v>
      </c>
      <c r="I233" s="22">
        <v>20</v>
      </c>
      <c r="J233" s="22" t="s">
        <v>25</v>
      </c>
      <c r="K233" s="14"/>
      <c r="L233" s="6"/>
      <c r="M233" s="1"/>
      <c r="N233" s="1"/>
      <c r="O233" s="28">
        <f>(IF(AND(J233&gt;0,J233&lt;=I233),J233,I233)*(L233-M233+N233))</f>
        <v>0</v>
      </c>
      <c r="P233" s="11"/>
      <c r="Q233" s="1"/>
      <c r="R233" s="1"/>
    </row>
    <row r="234" spans="1:18" ht="60.75">
      <c r="A234">
        <v>13</v>
      </c>
      <c r="B234">
        <v>215</v>
      </c>
      <c r="C234">
        <v>2016</v>
      </c>
      <c r="D234">
        <v>218</v>
      </c>
      <c r="G234" s="14">
        <v>218</v>
      </c>
      <c r="H234" s="19" t="s">
        <v>246</v>
      </c>
      <c r="I234" s="22">
        <v>50</v>
      </c>
      <c r="J234" s="22" t="s">
        <v>247</v>
      </c>
      <c r="K234" s="14"/>
      <c r="L234" s="6"/>
      <c r="M234" s="1"/>
      <c r="N234" s="1"/>
      <c r="O234" s="28">
        <f>(IF(AND(J234&gt;0,J234&lt;=I234),J234,I234)*(L234-M234+N234))</f>
        <v>0</v>
      </c>
      <c r="P234" s="11"/>
      <c r="Q234" s="1"/>
      <c r="R234" s="1"/>
    </row>
    <row r="235" spans="1:18" ht="60.75">
      <c r="A235">
        <v>13</v>
      </c>
      <c r="B235">
        <v>215</v>
      </c>
      <c r="C235">
        <v>2016</v>
      </c>
      <c r="D235">
        <v>219</v>
      </c>
      <c r="G235" s="14">
        <v>219</v>
      </c>
      <c r="H235" s="19" t="s">
        <v>248</v>
      </c>
      <c r="I235" s="22">
        <v>30</v>
      </c>
      <c r="J235" s="22" t="s">
        <v>247</v>
      </c>
      <c r="K235" s="14"/>
      <c r="L235" s="6"/>
      <c r="M235" s="1"/>
      <c r="N235" s="1"/>
      <c r="O235" s="28">
        <f>(IF(AND(J235&gt;0,J235&lt;=I235),J235,I235)*(L235-M235+N235))</f>
        <v>0</v>
      </c>
      <c r="P235" s="11"/>
      <c r="Q235" s="1"/>
      <c r="R235" s="1"/>
    </row>
    <row r="236" spans="1:18" ht="60.75">
      <c r="A236">
        <v>13</v>
      </c>
      <c r="B236">
        <v>215</v>
      </c>
      <c r="C236">
        <v>2016</v>
      </c>
      <c r="D236">
        <v>220</v>
      </c>
      <c r="G236" s="14">
        <v>220</v>
      </c>
      <c r="H236" s="19" t="s">
        <v>249</v>
      </c>
      <c r="I236" s="22">
        <v>30</v>
      </c>
      <c r="J236" s="22" t="s">
        <v>247</v>
      </c>
      <c r="K236" s="14"/>
      <c r="L236" s="6"/>
      <c r="M236" s="1"/>
      <c r="N236" s="1"/>
      <c r="O236" s="28">
        <f>(IF(AND(J236&gt;0,J236&lt;=I236),J236,I236)*(L236-M236+N236))</f>
        <v>0</v>
      </c>
      <c r="P236" s="11"/>
      <c r="Q236" s="1"/>
      <c r="R236" s="1"/>
    </row>
    <row r="237" spans="1:18" ht="20.25">
      <c r="A237">
        <v>13</v>
      </c>
      <c r="B237">
        <v>215</v>
      </c>
      <c r="C237">
        <v>2016</v>
      </c>
      <c r="D237">
        <v>221</v>
      </c>
      <c r="G237" s="14">
        <v>221</v>
      </c>
      <c r="H237" s="19" t="s">
        <v>250</v>
      </c>
      <c r="I237" s="22">
        <v>30</v>
      </c>
      <c r="J237" s="22" t="s">
        <v>25</v>
      </c>
      <c r="K237" s="14"/>
      <c r="L237" s="6"/>
      <c r="M237" s="1"/>
      <c r="N237" s="1"/>
      <c r="O237" s="28">
        <f>(IF(AND(J237&gt;0,J237&lt;=I237),J237,I237)*(L237-M237+N237))</f>
        <v>0</v>
      </c>
      <c r="P237" s="11"/>
      <c r="Q237" s="1"/>
      <c r="R237" s="1"/>
    </row>
    <row r="238" spans="1:18" ht="14.25">
      <c r="A238">
        <v>13</v>
      </c>
      <c r="B238">
        <v>215</v>
      </c>
      <c r="C238">
        <v>2016</v>
      </c>
      <c r="D238">
        <v>222</v>
      </c>
      <c r="G238" s="14">
        <v>222</v>
      </c>
      <c r="H238" s="19" t="s">
        <v>251</v>
      </c>
      <c r="I238" s="22">
        <v>10</v>
      </c>
      <c r="J238" s="22" t="s">
        <v>25</v>
      </c>
      <c r="K238" s="14"/>
      <c r="L238" s="6"/>
      <c r="M238" s="1"/>
      <c r="N238" s="1"/>
      <c r="O238" s="28">
        <f>(IF(AND(J238&gt;0,J238&lt;=I238),J238,I238)*(L238-M238+N238))</f>
        <v>0</v>
      </c>
      <c r="P238" s="11"/>
      <c r="Q238" s="1"/>
      <c r="R238" s="1"/>
    </row>
    <row r="239" spans="1:18" ht="14.25">
      <c r="A239">
        <v>13</v>
      </c>
      <c r="B239">
        <v>215</v>
      </c>
      <c r="C239">
        <v>2016</v>
      </c>
      <c r="D239">
        <v>223</v>
      </c>
      <c r="G239" s="14">
        <v>223</v>
      </c>
      <c r="H239" s="19" t="s">
        <v>252</v>
      </c>
      <c r="I239" s="22">
        <v>10</v>
      </c>
      <c r="J239" s="22" t="s">
        <v>25</v>
      </c>
      <c r="K239" s="14"/>
      <c r="L239" s="6"/>
      <c r="M239" s="1"/>
      <c r="N239" s="1"/>
      <c r="O239" s="28">
        <f>(IF(AND(J239&gt;0,J239&lt;=I239),J239,I239)*(L239-M239+N239))</f>
        <v>0</v>
      </c>
      <c r="P239" s="11"/>
      <c r="Q239" s="1"/>
      <c r="R239" s="1"/>
    </row>
    <row r="240" spans="1:18" ht="14.25">
      <c r="A240">
        <v>13</v>
      </c>
      <c r="B240">
        <v>215</v>
      </c>
      <c r="C240">
        <v>2016</v>
      </c>
      <c r="D240">
        <v>224</v>
      </c>
      <c r="G240" s="14">
        <v>224</v>
      </c>
      <c r="H240" s="19" t="s">
        <v>253</v>
      </c>
      <c r="I240" s="22">
        <v>20</v>
      </c>
      <c r="J240" s="22" t="s">
        <v>25</v>
      </c>
      <c r="K240" s="14"/>
      <c r="L240" s="6"/>
      <c r="M240" s="1"/>
      <c r="N240" s="1"/>
      <c r="O240" s="28">
        <f>(IF(AND(J240&gt;0,J240&lt;=I240),J240,I240)*(L240-M240+N240))</f>
        <v>0</v>
      </c>
      <c r="P240" s="11"/>
      <c r="Q240" s="1"/>
      <c r="R240" s="1"/>
    </row>
    <row r="241" spans="1:18" ht="14.25">
      <c r="A241">
        <v>13</v>
      </c>
      <c r="B241">
        <v>215</v>
      </c>
      <c r="C241">
        <v>2016</v>
      </c>
      <c r="D241">
        <v>225</v>
      </c>
      <c r="G241" s="14">
        <v>225</v>
      </c>
      <c r="H241" s="19" t="s">
        <v>254</v>
      </c>
      <c r="I241" s="22">
        <v>20</v>
      </c>
      <c r="J241" s="22" t="s">
        <v>25</v>
      </c>
      <c r="K241" s="14"/>
      <c r="L241" s="6"/>
      <c r="M241" s="1"/>
      <c r="N241" s="1"/>
      <c r="O241" s="28">
        <f>(IF(AND(J241&gt;0,J241&lt;=I241),J241,I241)*(L241-M241+N241))</f>
        <v>0</v>
      </c>
      <c r="P241" s="11"/>
      <c r="Q241" s="1"/>
      <c r="R241" s="1"/>
    </row>
    <row r="242" spans="1:18" ht="14.25">
      <c r="A242">
        <v>13</v>
      </c>
      <c r="B242">
        <v>215</v>
      </c>
      <c r="C242">
        <v>2016</v>
      </c>
      <c r="D242">
        <v>226</v>
      </c>
      <c r="G242" s="14">
        <v>226</v>
      </c>
      <c r="H242" s="19" t="s">
        <v>255</v>
      </c>
      <c r="I242" s="22">
        <v>10</v>
      </c>
      <c r="J242" s="22" t="s">
        <v>25</v>
      </c>
      <c r="K242" s="14"/>
      <c r="L242" s="6"/>
      <c r="M242" s="1"/>
      <c r="N242" s="1"/>
      <c r="O242" s="28">
        <f>(IF(AND(J242&gt;0,J242&lt;=I242),J242,I242)*(L242-M242+N242))</f>
        <v>0</v>
      </c>
      <c r="P242" s="11"/>
      <c r="Q242" s="1"/>
      <c r="R242" s="1"/>
    </row>
    <row r="243" spans="1:18" ht="14.25">
      <c r="A243">
        <v>13</v>
      </c>
      <c r="B243">
        <v>215</v>
      </c>
      <c r="C243">
        <v>2016</v>
      </c>
      <c r="D243">
        <v>227</v>
      </c>
      <c r="G243" s="14">
        <v>227</v>
      </c>
      <c r="H243" s="19" t="s">
        <v>256</v>
      </c>
      <c r="I243" s="22">
        <v>10</v>
      </c>
      <c r="J243" s="22" t="s">
        <v>25</v>
      </c>
      <c r="K243" s="14"/>
      <c r="L243" s="6"/>
      <c r="M243" s="1"/>
      <c r="N243" s="1"/>
      <c r="O243" s="28">
        <f>(IF(AND(J243&gt;0,J243&lt;=I243),J243,I243)*(L243-M243+N243))</f>
        <v>0</v>
      </c>
      <c r="P243" s="11"/>
      <c r="Q243" s="1"/>
      <c r="R243" s="1"/>
    </row>
    <row r="244" spans="1:18" ht="14.25">
      <c r="A244">
        <v>13</v>
      </c>
      <c r="B244">
        <v>215</v>
      </c>
      <c r="C244">
        <v>2016</v>
      </c>
      <c r="D244">
        <v>228</v>
      </c>
      <c r="G244" s="14">
        <v>228</v>
      </c>
      <c r="H244" s="19" t="s">
        <v>257</v>
      </c>
      <c r="I244" s="22">
        <v>10</v>
      </c>
      <c r="J244" s="22" t="s">
        <v>25</v>
      </c>
      <c r="K244" s="14"/>
      <c r="L244" s="6"/>
      <c r="M244" s="1"/>
      <c r="N244" s="1"/>
      <c r="O244" s="28">
        <f>(IF(AND(J244&gt;0,J244&lt;=I244),J244,I244)*(L244-M244+N244))</f>
        <v>0</v>
      </c>
      <c r="P244" s="11"/>
      <c r="Q244" s="1"/>
      <c r="R244" s="1"/>
    </row>
    <row r="245" spans="1:18" ht="20.25">
      <c r="A245">
        <v>13</v>
      </c>
      <c r="B245">
        <v>215</v>
      </c>
      <c r="C245">
        <v>2016</v>
      </c>
      <c r="D245">
        <v>229</v>
      </c>
      <c r="G245" s="14">
        <v>229</v>
      </c>
      <c r="H245" s="19" t="s">
        <v>258</v>
      </c>
      <c r="I245" s="22">
        <v>10</v>
      </c>
      <c r="J245" s="22" t="s">
        <v>25</v>
      </c>
      <c r="K245" s="14"/>
      <c r="L245" s="6"/>
      <c r="M245" s="1"/>
      <c r="N245" s="1"/>
      <c r="O245" s="28">
        <f>(IF(AND(J245&gt;0,J245&lt;=I245),J245,I245)*(L245-M245+N245))</f>
        <v>0</v>
      </c>
      <c r="P245" s="11"/>
      <c r="Q245" s="1"/>
      <c r="R245" s="1"/>
    </row>
    <row r="246" spans="1:18" ht="14.25">
      <c r="A246">
        <v>13</v>
      </c>
      <c r="B246">
        <v>215</v>
      </c>
      <c r="C246">
        <v>2016</v>
      </c>
      <c r="D246">
        <v>230</v>
      </c>
      <c r="G246" s="14">
        <v>230</v>
      </c>
      <c r="H246" s="19" t="s">
        <v>259</v>
      </c>
      <c r="I246" s="22">
        <v>10</v>
      </c>
      <c r="J246" s="22" t="s">
        <v>25</v>
      </c>
      <c r="K246" s="14"/>
      <c r="L246" s="6"/>
      <c r="M246" s="1"/>
      <c r="N246" s="1"/>
      <c r="O246" s="28">
        <f>(IF(AND(J246&gt;0,J246&lt;=I246),J246,I246)*(L246-M246+N246))</f>
        <v>0</v>
      </c>
      <c r="P246" s="11"/>
      <c r="Q246" s="1"/>
      <c r="R246" s="1"/>
    </row>
    <row r="247" spans="1:18" ht="14.25">
      <c r="A247">
        <v>13</v>
      </c>
      <c r="B247">
        <v>215</v>
      </c>
      <c r="C247">
        <v>2016</v>
      </c>
      <c r="D247">
        <v>231</v>
      </c>
      <c r="G247" s="14">
        <v>231</v>
      </c>
      <c r="H247" s="19" t="s">
        <v>260</v>
      </c>
      <c r="I247" s="22">
        <v>10</v>
      </c>
      <c r="J247" s="22" t="s">
        <v>25</v>
      </c>
      <c r="K247" s="14"/>
      <c r="L247" s="6"/>
      <c r="M247" s="1"/>
      <c r="N247" s="1"/>
      <c r="O247" s="28">
        <f>(IF(AND(J247&gt;0,J247&lt;=I247),J247,I247)*(L247-M247+N247))</f>
        <v>0</v>
      </c>
      <c r="P247" s="11"/>
      <c r="Q247" s="1"/>
      <c r="R247" s="1"/>
    </row>
    <row r="248" spans="1:18" ht="14.25">
      <c r="A248">
        <v>13</v>
      </c>
      <c r="B248">
        <v>215</v>
      </c>
      <c r="C248">
        <v>2016</v>
      </c>
      <c r="D248">
        <v>232</v>
      </c>
      <c r="G248" s="14">
        <v>232</v>
      </c>
      <c r="H248" s="19" t="s">
        <v>261</v>
      </c>
      <c r="I248" s="22">
        <v>10</v>
      </c>
      <c r="J248" s="22" t="s">
        <v>25</v>
      </c>
      <c r="K248" s="14"/>
      <c r="L248" s="6"/>
      <c r="M248" s="1"/>
      <c r="N248" s="1"/>
      <c r="O248" s="28">
        <f>(IF(AND(J248&gt;0,J248&lt;=I248),J248,I248)*(L248-M248+N248))</f>
        <v>0</v>
      </c>
      <c r="P248" s="11"/>
      <c r="Q248" s="1"/>
      <c r="R248" s="1"/>
    </row>
    <row r="249" spans="1:18" ht="14.25">
      <c r="A249">
        <v>13</v>
      </c>
      <c r="B249">
        <v>215</v>
      </c>
      <c r="C249">
        <v>2016</v>
      </c>
      <c r="D249">
        <v>233</v>
      </c>
      <c r="G249" s="14">
        <v>233</v>
      </c>
      <c r="H249" s="19" t="s">
        <v>262</v>
      </c>
      <c r="I249" s="22">
        <v>10</v>
      </c>
      <c r="J249" s="22" t="s">
        <v>25</v>
      </c>
      <c r="K249" s="14"/>
      <c r="L249" s="6"/>
      <c r="M249" s="1"/>
      <c r="N249" s="1"/>
      <c r="O249" s="28">
        <f>(IF(AND(J249&gt;0,J249&lt;=I249),J249,I249)*(L249-M249+N249))</f>
        <v>0</v>
      </c>
      <c r="P249" s="11"/>
      <c r="Q249" s="1"/>
      <c r="R249" s="1"/>
    </row>
    <row r="250" spans="1:18" ht="81">
      <c r="A250">
        <v>13</v>
      </c>
      <c r="B250">
        <v>215</v>
      </c>
      <c r="C250">
        <v>2016</v>
      </c>
      <c r="D250">
        <v>234</v>
      </c>
      <c r="G250" s="14">
        <v>234</v>
      </c>
      <c r="H250" s="19" t="s">
        <v>263</v>
      </c>
      <c r="I250" s="22">
        <v>20</v>
      </c>
      <c r="J250" s="22" t="s">
        <v>25</v>
      </c>
      <c r="K250" s="14"/>
      <c r="L250" s="6"/>
      <c r="M250" s="1"/>
      <c r="N250" s="1"/>
      <c r="O250" s="28">
        <f>(IF(AND(J250&gt;0,J250&lt;=I250),J250,I250)*(L250-M250+N250))</f>
        <v>0</v>
      </c>
      <c r="P250" s="11"/>
      <c r="Q250" s="1"/>
      <c r="R250" s="1"/>
    </row>
    <row r="251" spans="1:18" ht="40.5">
      <c r="A251">
        <v>13</v>
      </c>
      <c r="B251">
        <v>215</v>
      </c>
      <c r="C251">
        <v>2016</v>
      </c>
      <c r="D251">
        <v>235</v>
      </c>
      <c r="G251" s="14">
        <v>235</v>
      </c>
      <c r="H251" s="19" t="s">
        <v>264</v>
      </c>
      <c r="I251" s="22">
        <v>20</v>
      </c>
      <c r="J251" s="22" t="s">
        <v>25</v>
      </c>
      <c r="K251" s="14"/>
      <c r="L251" s="6"/>
      <c r="M251" s="1"/>
      <c r="N251" s="1"/>
      <c r="O251" s="28">
        <f>(IF(AND(J251&gt;0,J251&lt;=I251),J251,I251)*(L251-M251+N251))</f>
        <v>0</v>
      </c>
      <c r="P251" s="11"/>
      <c r="Q251" s="1"/>
      <c r="R251" s="1"/>
    </row>
    <row r="252" spans="1:18" ht="20.25">
      <c r="A252">
        <v>13</v>
      </c>
      <c r="B252">
        <v>215</v>
      </c>
      <c r="C252">
        <v>2016</v>
      </c>
      <c r="D252">
        <v>236</v>
      </c>
      <c r="G252" s="14">
        <v>236</v>
      </c>
      <c r="H252" s="19" t="s">
        <v>265</v>
      </c>
      <c r="I252" s="22">
        <v>50</v>
      </c>
      <c r="J252" s="22" t="s">
        <v>25</v>
      </c>
      <c r="K252" s="14"/>
      <c r="L252" s="6"/>
      <c r="M252" s="1"/>
      <c r="N252" s="1"/>
      <c r="O252" s="28">
        <f>(IF(AND(J252&gt;0,J252&lt;=I252),J252,I252)*(L252-M252+N252))</f>
        <v>0</v>
      </c>
      <c r="P252" s="11"/>
      <c r="Q252" s="1"/>
      <c r="R252" s="1"/>
    </row>
    <row r="253" spans="1:18" ht="40.5">
      <c r="A253">
        <v>13</v>
      </c>
      <c r="B253">
        <v>215</v>
      </c>
      <c r="C253">
        <v>2016</v>
      </c>
      <c r="D253">
        <v>237</v>
      </c>
      <c r="G253" s="14">
        <v>237</v>
      </c>
      <c r="H253" s="19" t="s">
        <v>266</v>
      </c>
      <c r="I253" s="22">
        <v>40</v>
      </c>
      <c r="J253" s="22" t="s">
        <v>25</v>
      </c>
      <c r="K253" s="14"/>
      <c r="L253" s="6"/>
      <c r="M253" s="1"/>
      <c r="N253" s="1"/>
      <c r="O253" s="28">
        <f>(IF(AND(J253&gt;0,J253&lt;=I253),J253,I253)*(L253-M253+N253))</f>
        <v>0</v>
      </c>
      <c r="P253" s="11"/>
      <c r="Q253" s="1"/>
      <c r="R253" s="1"/>
    </row>
    <row r="254" spans="1:18" ht="111.75">
      <c r="A254">
        <v>13</v>
      </c>
      <c r="B254">
        <v>215</v>
      </c>
      <c r="C254">
        <v>2016</v>
      </c>
      <c r="D254">
        <v>238</v>
      </c>
      <c r="G254" s="14">
        <v>238</v>
      </c>
      <c r="H254" s="19" t="s">
        <v>267</v>
      </c>
      <c r="I254" s="22">
        <v>20</v>
      </c>
      <c r="J254" s="22" t="s">
        <v>25</v>
      </c>
      <c r="K254" s="14"/>
      <c r="L254" s="6"/>
      <c r="M254" s="1"/>
      <c r="N254" s="1"/>
      <c r="O254" s="28">
        <f>(IF(AND(J254&gt;0,J254&lt;=I254),J254,I254)*(L254-M254+N254))</f>
        <v>0</v>
      </c>
      <c r="P254" s="11"/>
      <c r="Q254" s="1"/>
      <c r="R254" s="1"/>
    </row>
    <row r="255" spans="1:18" ht="60.75">
      <c r="A255">
        <v>13</v>
      </c>
      <c r="B255">
        <v>215</v>
      </c>
      <c r="C255">
        <v>2016</v>
      </c>
      <c r="D255">
        <v>239</v>
      </c>
      <c r="G255" s="14">
        <v>239</v>
      </c>
      <c r="H255" s="19" t="s">
        <v>268</v>
      </c>
      <c r="I255" s="22">
        <v>500</v>
      </c>
      <c r="J255" s="22" t="s">
        <v>25</v>
      </c>
      <c r="K255" s="14"/>
      <c r="L255" s="6"/>
      <c r="M255" s="1"/>
      <c r="N255" s="1"/>
      <c r="O255" s="28">
        <f>(IF(AND(J255&gt;0,J255&lt;=I255),J255,I255)*(L255-M255+N255))</f>
        <v>0</v>
      </c>
      <c r="P255" s="11"/>
      <c r="Q255" s="1"/>
      <c r="R255" s="1"/>
    </row>
    <row r="256" spans="1:18" ht="60.75">
      <c r="A256">
        <v>13</v>
      </c>
      <c r="B256">
        <v>215</v>
      </c>
      <c r="C256">
        <v>2016</v>
      </c>
      <c r="D256">
        <v>240</v>
      </c>
      <c r="G256" s="14">
        <v>240</v>
      </c>
      <c r="H256" s="19" t="s">
        <v>269</v>
      </c>
      <c r="I256" s="22">
        <v>300</v>
      </c>
      <c r="J256" s="22" t="s">
        <v>25</v>
      </c>
      <c r="K256" s="14"/>
      <c r="L256" s="6"/>
      <c r="M256" s="1"/>
      <c r="N256" s="1"/>
      <c r="O256" s="28">
        <f>(IF(AND(J256&gt;0,J256&lt;=I256),J256,I256)*(L256-M256+N256))</f>
        <v>0</v>
      </c>
      <c r="P256" s="11"/>
      <c r="Q256" s="1"/>
      <c r="R256" s="1"/>
    </row>
    <row r="257" spans="1:18" ht="71.25">
      <c r="A257">
        <v>13</v>
      </c>
      <c r="B257">
        <v>215</v>
      </c>
      <c r="C257">
        <v>2016</v>
      </c>
      <c r="D257">
        <v>241</v>
      </c>
      <c r="G257" s="14">
        <v>241</v>
      </c>
      <c r="H257" s="19" t="s">
        <v>270</v>
      </c>
      <c r="I257" s="22">
        <v>20</v>
      </c>
      <c r="J257" s="22" t="s">
        <v>25</v>
      </c>
      <c r="K257" s="14"/>
      <c r="L257" s="6"/>
      <c r="M257" s="1"/>
      <c r="N257" s="1"/>
      <c r="O257" s="28">
        <f>(IF(AND(J257&gt;0,J257&lt;=I257),J257,I257)*(L257-M257+N257))</f>
        <v>0</v>
      </c>
      <c r="P257" s="11"/>
      <c r="Q257" s="1"/>
      <c r="R257" s="1"/>
    </row>
    <row r="258" spans="1:18" ht="71.25">
      <c r="A258">
        <v>13</v>
      </c>
      <c r="B258">
        <v>215</v>
      </c>
      <c r="C258">
        <v>2016</v>
      </c>
      <c r="D258">
        <v>242</v>
      </c>
      <c r="G258" s="14">
        <v>242</v>
      </c>
      <c r="H258" s="19" t="s">
        <v>271</v>
      </c>
      <c r="I258" s="22">
        <v>20</v>
      </c>
      <c r="J258" s="22" t="s">
        <v>25</v>
      </c>
      <c r="K258" s="14"/>
      <c r="L258" s="6"/>
      <c r="M258" s="1"/>
      <c r="N258" s="1"/>
      <c r="O258" s="28">
        <f>(IF(AND(J258&gt;0,J258&lt;=I258),J258,I258)*(L258-M258+N258))</f>
        <v>0</v>
      </c>
      <c r="P258" s="11"/>
      <c r="Q258" s="1"/>
      <c r="R258" s="1"/>
    </row>
    <row r="259" spans="1:18" ht="20.25">
      <c r="A259">
        <v>13</v>
      </c>
      <c r="B259">
        <v>215</v>
      </c>
      <c r="C259">
        <v>2016</v>
      </c>
      <c r="D259">
        <v>243</v>
      </c>
      <c r="G259" s="14">
        <v>243</v>
      </c>
      <c r="H259" s="19" t="s">
        <v>272</v>
      </c>
      <c r="I259" s="22">
        <v>10</v>
      </c>
      <c r="J259" s="22" t="s">
        <v>25</v>
      </c>
      <c r="K259" s="14"/>
      <c r="L259" s="6"/>
      <c r="M259" s="1"/>
      <c r="N259" s="1"/>
      <c r="O259" s="28">
        <f>(IF(AND(J259&gt;0,J259&lt;=I259),J259,I259)*(L259-M259+N259))</f>
        <v>0</v>
      </c>
      <c r="P259" s="11"/>
      <c r="Q259" s="1"/>
      <c r="R259" s="1"/>
    </row>
    <row r="260" spans="1:18" ht="20.25">
      <c r="A260">
        <v>13</v>
      </c>
      <c r="B260">
        <v>215</v>
      </c>
      <c r="C260">
        <v>2016</v>
      </c>
      <c r="D260">
        <v>244</v>
      </c>
      <c r="G260" s="14">
        <v>244</v>
      </c>
      <c r="H260" s="19" t="s">
        <v>273</v>
      </c>
      <c r="I260" s="22">
        <v>10</v>
      </c>
      <c r="J260" s="22" t="s">
        <v>25</v>
      </c>
      <c r="K260" s="14"/>
      <c r="L260" s="6"/>
      <c r="M260" s="1"/>
      <c r="N260" s="1"/>
      <c r="O260" s="28">
        <f>(IF(AND(J260&gt;0,J260&lt;=I260),J260,I260)*(L260-M260+N260))</f>
        <v>0</v>
      </c>
      <c r="P260" s="11"/>
      <c r="Q260" s="1"/>
      <c r="R260" s="1"/>
    </row>
    <row r="261" spans="1:18" ht="30">
      <c r="A261">
        <v>13</v>
      </c>
      <c r="B261">
        <v>215</v>
      </c>
      <c r="C261">
        <v>2016</v>
      </c>
      <c r="D261">
        <v>245</v>
      </c>
      <c r="G261" s="14">
        <v>245</v>
      </c>
      <c r="H261" s="19" t="s">
        <v>274</v>
      </c>
      <c r="I261" s="22">
        <v>4</v>
      </c>
      <c r="J261" s="22" t="s">
        <v>25</v>
      </c>
      <c r="K261" s="14"/>
      <c r="L261" s="6"/>
      <c r="M261" s="1"/>
      <c r="N261" s="1"/>
      <c r="O261" s="28">
        <f>(IF(AND(J261&gt;0,J261&lt;=I261),J261,I261)*(L261-M261+N261))</f>
        <v>0</v>
      </c>
      <c r="P261" s="11"/>
      <c r="Q261" s="1"/>
      <c r="R261" s="1"/>
    </row>
    <row r="262" spans="1:18" ht="60.75">
      <c r="A262">
        <v>13</v>
      </c>
      <c r="B262">
        <v>215</v>
      </c>
      <c r="C262">
        <v>2016</v>
      </c>
      <c r="D262">
        <v>246</v>
      </c>
      <c r="G262" s="14">
        <v>246</v>
      </c>
      <c r="H262" s="19" t="s">
        <v>275</v>
      </c>
      <c r="I262" s="22">
        <v>15</v>
      </c>
      <c r="J262" s="22" t="s">
        <v>84</v>
      </c>
      <c r="K262" s="14"/>
      <c r="L262" s="6"/>
      <c r="M262" s="1"/>
      <c r="N262" s="1"/>
      <c r="O262" s="28">
        <f>(IF(AND(J262&gt;0,J262&lt;=I262),J262,I262)*(L262-M262+N262))</f>
        <v>0</v>
      </c>
      <c r="P262" s="11"/>
      <c r="Q262" s="1"/>
      <c r="R262" s="1"/>
    </row>
    <row r="263" spans="1:18" ht="30">
      <c r="A263">
        <v>13</v>
      </c>
      <c r="B263">
        <v>215</v>
      </c>
      <c r="C263">
        <v>2016</v>
      </c>
      <c r="D263">
        <v>247</v>
      </c>
      <c r="G263" s="14">
        <v>247</v>
      </c>
      <c r="H263" s="19" t="s">
        <v>276</v>
      </c>
      <c r="I263" s="22">
        <v>5</v>
      </c>
      <c r="J263" s="22" t="s">
        <v>84</v>
      </c>
      <c r="K263" s="14"/>
      <c r="L263" s="6"/>
      <c r="M263" s="1"/>
      <c r="N263" s="1"/>
      <c r="O263" s="28">
        <f>(IF(AND(J263&gt;0,J263&lt;=I263),J263,I263)*(L263-M263+N263))</f>
        <v>0</v>
      </c>
      <c r="P263" s="11"/>
      <c r="Q263" s="1"/>
      <c r="R263" s="1"/>
    </row>
    <row r="264" spans="1:18" ht="51">
      <c r="A264">
        <v>13</v>
      </c>
      <c r="B264">
        <v>215</v>
      </c>
      <c r="C264">
        <v>2016</v>
      </c>
      <c r="D264">
        <v>248</v>
      </c>
      <c r="G264" s="14">
        <v>248</v>
      </c>
      <c r="H264" s="19" t="s">
        <v>277</v>
      </c>
      <c r="I264" s="22">
        <v>2</v>
      </c>
      <c r="J264" s="22" t="s">
        <v>25</v>
      </c>
      <c r="K264" s="14"/>
      <c r="L264" s="6"/>
      <c r="M264" s="1"/>
      <c r="N264" s="1"/>
      <c r="O264" s="28">
        <f>(IF(AND(J264&gt;0,J264&lt;=I264),J264,I264)*(L264-M264+N264))</f>
        <v>0</v>
      </c>
      <c r="P264" s="11"/>
      <c r="Q264" s="1"/>
      <c r="R264" s="1"/>
    </row>
    <row r="265" spans="1:18" ht="30">
      <c r="A265">
        <v>13</v>
      </c>
      <c r="B265">
        <v>215</v>
      </c>
      <c r="C265">
        <v>2016</v>
      </c>
      <c r="D265">
        <v>249</v>
      </c>
      <c r="G265" s="14">
        <v>249</v>
      </c>
      <c r="H265" s="19" t="s">
        <v>278</v>
      </c>
      <c r="I265" s="22">
        <v>1</v>
      </c>
      <c r="J265" s="22" t="s">
        <v>25</v>
      </c>
      <c r="K265" s="14"/>
      <c r="L265" s="6"/>
      <c r="M265" s="1"/>
      <c r="N265" s="1"/>
      <c r="O265" s="28">
        <f>(IF(AND(J265&gt;0,J265&lt;=I265),J265,I265)*(L265-M265+N265))</f>
        <v>0</v>
      </c>
      <c r="P265" s="11"/>
      <c r="Q265" s="1"/>
      <c r="R265" s="1"/>
    </row>
    <row r="266" spans="1:18" ht="60.75">
      <c r="A266">
        <v>13</v>
      </c>
      <c r="B266">
        <v>215</v>
      </c>
      <c r="C266">
        <v>2016</v>
      </c>
      <c r="D266">
        <v>250</v>
      </c>
      <c r="G266" s="14">
        <v>250</v>
      </c>
      <c r="H266" s="19" t="s">
        <v>279</v>
      </c>
      <c r="I266" s="22">
        <v>70</v>
      </c>
      <c r="J266" s="22" t="s">
        <v>84</v>
      </c>
      <c r="K266" s="14"/>
      <c r="L266" s="6"/>
      <c r="M266" s="1"/>
      <c r="N266" s="1"/>
      <c r="O266" s="28">
        <f>(IF(AND(J266&gt;0,J266&lt;=I266),J266,I266)*(L266-M266+N266))</f>
        <v>0</v>
      </c>
      <c r="P266" s="11"/>
      <c r="Q266" s="1"/>
      <c r="R266" s="1"/>
    </row>
    <row r="267" spans="1:18" ht="60.75">
      <c r="A267">
        <v>13</v>
      </c>
      <c r="B267">
        <v>215</v>
      </c>
      <c r="C267">
        <v>2016</v>
      </c>
      <c r="D267">
        <v>251</v>
      </c>
      <c r="G267" s="14">
        <v>251</v>
      </c>
      <c r="H267" s="19" t="s">
        <v>280</v>
      </c>
      <c r="I267" s="22">
        <v>20</v>
      </c>
      <c r="J267" s="22" t="s">
        <v>84</v>
      </c>
      <c r="K267" s="14"/>
      <c r="L267" s="6"/>
      <c r="M267" s="1"/>
      <c r="N267" s="1"/>
      <c r="O267" s="28">
        <f>(IF(AND(J267&gt;0,J267&lt;=I267),J267,I267)*(L267-M267+N267))</f>
        <v>0</v>
      </c>
      <c r="P267" s="11"/>
      <c r="Q267" s="1"/>
      <c r="R267" s="1"/>
    </row>
    <row r="268" spans="1:18" ht="20.25">
      <c r="A268">
        <v>13</v>
      </c>
      <c r="B268">
        <v>215</v>
      </c>
      <c r="C268">
        <v>2016</v>
      </c>
      <c r="D268">
        <v>252</v>
      </c>
      <c r="G268" s="14">
        <v>252</v>
      </c>
      <c r="H268" s="19" t="s">
        <v>281</v>
      </c>
      <c r="I268" s="22">
        <v>200</v>
      </c>
      <c r="J268" s="22" t="s">
        <v>25</v>
      </c>
      <c r="K268" s="14"/>
      <c r="L268" s="6"/>
      <c r="M268" s="1"/>
      <c r="N268" s="1"/>
      <c r="O268" s="28">
        <f>(IF(AND(J268&gt;0,J268&lt;=I268),J268,I268)*(L268-M268+N268))</f>
        <v>0</v>
      </c>
      <c r="P268" s="11"/>
      <c r="Q268" s="1"/>
      <c r="R268" s="1"/>
    </row>
    <row r="269" spans="1:18" ht="14.25">
      <c r="A269">
        <v>13</v>
      </c>
      <c r="B269">
        <v>215</v>
      </c>
      <c r="C269">
        <v>2016</v>
      </c>
      <c r="D269">
        <v>253</v>
      </c>
      <c r="G269" s="14">
        <v>253</v>
      </c>
      <c r="H269" s="19" t="s">
        <v>282</v>
      </c>
      <c r="I269" s="22">
        <v>200</v>
      </c>
      <c r="J269" s="22" t="s">
        <v>25</v>
      </c>
      <c r="K269" s="14"/>
      <c r="L269" s="6"/>
      <c r="M269" s="1"/>
      <c r="N269" s="1"/>
      <c r="O269" s="28">
        <f>(IF(AND(J269&gt;0,J269&lt;=I269),J269,I269)*(L269-M269+N269))</f>
        <v>0</v>
      </c>
      <c r="P269" s="11"/>
      <c r="Q269" s="1"/>
      <c r="R269" s="1"/>
    </row>
    <row r="270" spans="1:18" ht="40.5">
      <c r="A270">
        <v>13</v>
      </c>
      <c r="B270">
        <v>215</v>
      </c>
      <c r="C270">
        <v>2016</v>
      </c>
      <c r="D270">
        <v>254</v>
      </c>
      <c r="G270" s="14">
        <v>254</v>
      </c>
      <c r="H270" s="19" t="s">
        <v>283</v>
      </c>
      <c r="I270" s="22">
        <v>100</v>
      </c>
      <c r="J270" s="22" t="s">
        <v>25</v>
      </c>
      <c r="K270" s="14"/>
      <c r="L270" s="6"/>
      <c r="M270" s="1"/>
      <c r="N270" s="1"/>
      <c r="O270" s="28">
        <f>(IF(AND(J270&gt;0,J270&lt;=I270),J270,I270)*(L270-M270+N270))</f>
        <v>0</v>
      </c>
      <c r="P270" s="11"/>
      <c r="Q270" s="1"/>
      <c r="R270" s="1"/>
    </row>
    <row r="271" spans="1:18" ht="162.75">
      <c r="A271">
        <v>13</v>
      </c>
      <c r="B271">
        <v>215</v>
      </c>
      <c r="C271">
        <v>2016</v>
      </c>
      <c r="D271">
        <v>255</v>
      </c>
      <c r="G271" s="14">
        <v>255</v>
      </c>
      <c r="H271" s="19" t="s">
        <v>284</v>
      </c>
      <c r="I271" s="22">
        <v>500</v>
      </c>
      <c r="J271" s="22" t="s">
        <v>84</v>
      </c>
      <c r="K271" s="14"/>
      <c r="L271" s="6"/>
      <c r="M271" s="1"/>
      <c r="N271" s="1"/>
      <c r="O271" s="28">
        <f>(IF(AND(J271&gt;0,J271&lt;=I271),J271,I271)*(L271-M271+N271))</f>
        <v>0</v>
      </c>
      <c r="P271" s="11"/>
      <c r="Q271" s="1"/>
      <c r="R271" s="1"/>
    </row>
    <row r="272" spans="7:18" ht="14.25">
      <c r="G272" s="14"/>
      <c r="H272" s="19"/>
      <c r="I272" s="22"/>
      <c r="J272" s="22"/>
      <c r="K272" s="14"/>
      <c r="L272" s="6"/>
      <c r="M272" s="1"/>
      <c r="N272" s="1"/>
      <c r="O272" s="8"/>
      <c r="P272" s="11"/>
      <c r="Q272" s="1"/>
      <c r="R272" s="1"/>
    </row>
    <row r="273" spans="8:15" ht="14.25">
      <c r="H273" s="33"/>
      <c r="L273" s="30" t="s">
        <v>285</v>
      </c>
      <c r="N273" s="31"/>
      <c r="O273" s="32">
        <f>SUM(O10:O271)</f>
        <v>0</v>
      </c>
    </row>
    <row r="274" ht="15" thickBot="1">
      <c r="H274" s="33"/>
    </row>
    <row r="275" spans="8:16" ht="14.25">
      <c r="H275" s="33"/>
      <c r="N275" s="38"/>
      <c r="O275" s="41"/>
      <c r="P275" s="42" t="s">
        <v>290</v>
      </c>
    </row>
    <row r="276" spans="8:16" ht="14.25">
      <c r="H276" s="33" t="s">
        <v>286</v>
      </c>
      <c r="I276" s="36"/>
      <c r="N276" s="38"/>
      <c r="O276" s="40"/>
      <c r="P276" s="39"/>
    </row>
    <row r="277" spans="8:16" ht="14.25">
      <c r="H277" s="33" t="s">
        <v>287</v>
      </c>
      <c r="I277" s="36"/>
      <c r="N277" s="38"/>
      <c r="O277" s="40"/>
      <c r="P277" s="39"/>
    </row>
    <row r="278" spans="8:16" ht="14.25">
      <c r="H278" s="33" t="s">
        <v>288</v>
      </c>
      <c r="I278" s="3"/>
      <c r="N278" s="38"/>
      <c r="O278" s="40"/>
      <c r="P278" s="39"/>
    </row>
    <row r="279" spans="8:16" ht="14.25">
      <c r="H279" s="33" t="s">
        <v>289</v>
      </c>
      <c r="I279" s="36"/>
      <c r="N279" s="38"/>
      <c r="O279" s="40"/>
      <c r="P279" s="39"/>
    </row>
    <row r="280" spans="8:16" ht="14.25">
      <c r="H280" s="33"/>
      <c r="I280" s="37"/>
      <c r="N280" s="38"/>
      <c r="O280" s="40"/>
      <c r="P280" s="39"/>
    </row>
    <row r="281" spans="8:16" ht="14.25">
      <c r="H281" s="33"/>
      <c r="I281" s="3"/>
      <c r="N281" s="38"/>
      <c r="O281" s="40"/>
      <c r="P281" s="39"/>
    </row>
    <row r="282" spans="8:16" ht="14.25">
      <c r="H282" s="33"/>
      <c r="I282" s="3"/>
      <c r="N282" s="38"/>
      <c r="O282" s="40"/>
      <c r="P282" s="39"/>
    </row>
    <row r="283" spans="14:16" ht="14.25">
      <c r="N283" s="38"/>
      <c r="O283" s="40"/>
      <c r="P283" s="39"/>
    </row>
    <row r="284" spans="14:16" ht="15" thickBot="1">
      <c r="N284" s="38"/>
      <c r="O284" s="43"/>
      <c r="P284" s="44" t="s">
        <v>291</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Reginaldo Montanari</dc:creator>
  <cp:keywords/>
  <dc:description/>
  <cp:lastModifiedBy>Reginaldo Montanari</cp:lastModifiedBy>
  <dcterms:created xsi:type="dcterms:W3CDTF">2016-12-07T13:28:12Z</dcterms:created>
  <dcterms:modified xsi:type="dcterms:W3CDTF">2016-12-07T13:28:16Z</dcterms:modified>
  <cp:category/>
  <cp:version/>
  <cp:contentType/>
  <cp:contentStatus/>
</cp:coreProperties>
</file>