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22980" windowHeight="12168" activeTab="0"/>
  </bookViews>
  <sheets>
    <sheet name="Plan1" sheetId="1" r:id="rId1"/>
  </sheets>
  <definedNames/>
  <calcPr fullCalcOnLoad="1"/>
</workbook>
</file>

<file path=xl/sharedStrings.xml><?xml version="1.0" encoding="utf-8"?>
<sst xmlns="http://schemas.openxmlformats.org/spreadsheetml/2006/main" count="88" uniqueCount="50">
  <si>
    <t>PREFEITURA MUNICIPAL DE ITAPETININGA
CNPJ: 46.634.291/0001-70</t>
  </si>
  <si>
    <t>A</t>
  </si>
  <si>
    <t>DIGITAÇÃO ELETRÔNICA DA PROPOSTA</t>
  </si>
  <si>
    <t>PREGÃO PRESENCIAL</t>
  </si>
  <si>
    <t>SEQUENCIA: 214</t>
  </si>
  <si>
    <t>Data Abertura: 21/12/2016 Hrs: 09:00</t>
  </si>
  <si>
    <t xml:space="preserve">Local Entrega: ALMOXARIFADO - SECRETARIA DE EDUCAÇÃO , AV. JOSÉ DE ALMEIDA CARVALHO 1231 - VILA OLIVEIRA </t>
  </si>
  <si>
    <t xml:space="preserve">Observação: AQUISIÇÃO DE UTENSÍLIOS DOMÉSTICOS PARA REPOSIÇÃO E FUTURAS INAUGURAÇÕES DAS UNIDADES DO ENSINO INFANTIL E FUNDAMENTAL DA SECRETARIA MUNICIPAL DE EDUCAÇÃO - SISTEMA DE REGISTRO DE PREÇOS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</si>
  <si>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</si>
  <si>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</si>
  <si>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</si>
  <si>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</si>
  <si>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</si>
  <si>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</si>
  <si>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</si>
  <si>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</si>
  <si>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</si>
  <si>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</si>
  <si>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</si>
  <si>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</si>
  <si>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</si>
  <si>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</si>
  <si>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</si>
  <si>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FREEZER COR BRANCA - HORIZONTAL CONFORME DESCRITIVO ANEXO.</t>
  </si>
  <si>
    <t>UN</t>
  </si>
  <si>
    <t>Aberta</t>
  </si>
  <si>
    <t>FOGÃO  - ELÉTRICO COM DUAS BOCAS CONFORME DESCRITIVO ANEXO.</t>
  </si>
  <si>
    <t>FREEZER VERTICAL COR BRANCA - CONFORME DESCRITIVO ANEXO.</t>
  </si>
  <si>
    <t>FOGÃO INDUSTRIAL - DE 6 BOCAS DUPLAS,  COM CACHIMBO, FORNO E CHAPA, MODELO DE CENTRO, PARA USO SOBRE PISO, ESTRUTURA EM AÇO AISI 304,REVESTIDO EM AÇO CARBONO, COM PINTURA ELETROSTÁTICA,  ALIMENTAÇÃO A GÁS GLP, 6 QUEIMADORES DUPLOS COM AJUSTE GRADUAL DE CHAMAS, EM FERRO FUNDIDO, COM PINTURA TERMO RESISTENTE, MANIPULOS EM BAQUELITE INDIVIDUAIS, CONTEM CHAPA EM FERRO FUNDIDO, COM PINTURA TERMO RESISTENTE, MEDINDO NO MINIMO 40 X 40 CM, COM CHAPA, SEM BANHO MARIA, COM FORNO EM PAREDE E FUNDOS DUPLOS ISOLADOS COM LÃ DE VIDRO CHAPA - 18 1,25MM, PINTADO A FOGO EM TODAS AS FACES, GARANTIA MINIMA DE 12 MESES A PARTIR DA DATA DE ENTREGA DO PRODUTO, SISTEMA ASSISTÊNCIA TÉCNICA SISTEMA ON-SITE, FABRICADO DE ACORDO COM AS NORMAS VIGENTES OBRIGATORIA ABNT NBR-10148/2011</t>
  </si>
  <si>
    <t>FOGÃO INDUSTRIAL - DE 4 BOCAS DUPLAS COM CACHIMBO, FORNO E CHAPA, MODELO DE CENTRO, USO SOBRE PISO, ESTRUTURA EM AÇO CARBONO LAMINADO E ACABAMENTO EPOXI DE ALTA TEMPERATURA, REVESTIDO EM AÇO INOX AISI 304, MEDINDO 90 X 100 X 100 CM (AXLXP), ALIMENTAÇÃO A GÁS GLP, PRESSÃO DE UTILIZAÇÃO 2,8KPA/280 MMCA,  COM 4 QUEIMADORES DUPLOS, TIPO CACHIMBO, COROA 300G/H + 600 G/H, EM FERRO FUNDIDO, ACENDIMENTO MANUAL, GRELHA REMOVIVEL EM FERRO FUNDIDO MEDINDO 42,5 X 42,5 CM, COM CHAPA SUPERIOR EM AÇO ESPESSURA DE 2MM, MEDINDO NO MINIMO 40 X 40 BANDEJA COLETORA BI-PARTIDA EM AÇO, PANELEIRA EM PERFIL T EM AÇO CARBONADO LAMINADO 1" X 1" X 1/8", COM PINTURA EPOXI-ISOCIONATO, COM FORNO EM AÇO INOX ESPESSURA DE 1MM ISOLADO COM LÃ DE VIDRO MEDINDO 50 X 35 X 70 CM (LXAXP), QUEIMADOR DO FORNO COM CAPACIDADE PARA 400 G/H, PORTA DO FORNO HORIZONTAL, PUXADOR TÉRMICO EM AÇO, COM 4 PÉS,  GARANTIA MINIMA DE 12 MESES A PARTIR DA DATA DE ENTREGA DO PRODUTO, ASSISTÊNCIA TÉCNICA SISTEMA ON-SITE, FABRICADO DE ACORDO COM AS NORMAS VIGENTES OBRIGATORIA ABNT NBR-1014</t>
  </si>
  <si>
    <t>REFRIGERADORES 4 PORTAS - INDUSTRIAL, VERTICAL, CAPACIDADE APROXIMADA DE 1000 LITROS,MODELO RESFRIADOR, TIPO VERTICAL, ISOLAMENTO TÉRMICO, TOTALMENTE EM AÇO INOX, CONTENDO PRATELEIRAS INTERNAS E SISTEMA DE RESFRIAMENTO, MEDINDO 1200 X 750 X 1940 mM (LXPXA) APROXIMADAMENTE, COM POTÊNCIA DE MOTOR 1/4 Hp - TEMPERATURA DE 0°c A  5° C,  NA VOLTAGEM DE 220V, TERMOSTATO DE REGULAGEM,  ACOMPANHA CERTIFICADO DE GARANTIA DE NO MINIMO 12 MESES, MANUAL DE INSTRUÇÃO, FABRICAÇÃO DE ACORDO COM A LEGISLAÇÃO VIGENTE.</t>
  </si>
  <si>
    <t>REFRIGERADOR DUPLEX - DESCRITIVO ANEXO</t>
  </si>
  <si>
    <t>TERMOMETRO DIGITAL TIPO ESPETO. - DESCRITIVO ANEXO</t>
  </si>
  <si>
    <t>BALANÇA - DIGITAL - TIPO BALCÃO CONFORME DESCRITIVO ANEXO.</t>
  </si>
  <si>
    <t>BALANÇA DE PRECISÃO ELETRÔNICA CAPACIDADE 2.000GR - CONFORME DESCRITIVO ANEXO</t>
  </si>
  <si>
    <t>BALANÇA MECÂNICA DE PLATAFORMA, ESTRUTURA EM AÇO, CAPACIDADE 300KG - CONFORME DESCRITIVO EM ANEXO</t>
  </si>
  <si>
    <t>BALANÇA MECÂNICA DE PLATAFORMA, ESTRUTURA EM AÇO, CAPACIDADE 300KG - CONFORME DESCRITIVO ANEXO</t>
  </si>
  <si>
    <t>ESPREMEDOR DE FRUTAS - INDUSTRIAL CONFORME DESCRITIVO ANEXO.</t>
  </si>
  <si>
    <t>BATEDEIRA (TIPO DOMÉSTICA) - PLANETÁRIA CONFORME DESCRITIVO ANEXO.</t>
  </si>
  <si>
    <t>LIQUIDIFICADOR ( TIPO PROFISSIONAL) - INDUSTRIAL CONFORME DESCRITIVO ANEXO.</t>
  </si>
  <si>
    <t>LIQUIDIFICADOR DOMÉSTICO  - COM CAPACIDADE DE 1,5 LITROS CONFORME DESCRITIVO ANEXO.</t>
  </si>
  <si>
    <t>CARRINHO TRANSPORTE DE ALIMENTOS - CONFORME DESCRITIVO ANEXO</t>
  </si>
  <si>
    <t>PROCESSADOR DE ALIMENTOS - MULTIPROCESSADOR 700W COM LÂMINAS MULTIFUNCIONAIS EM AÇO INOX CONFORME DESCRITIVO ANEXO.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</si>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</sst>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6">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0" fillId="0" borderId="0" xfId="0" applyNumberFormat="1" applyAlignment="1" applyProtection="1">
      <alignment vertical="top" wrapText="1"/>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RowColHeaders="0" tabSelected="1" zoomScalePageLayoutView="0" workbookViewId="0" topLeftCell="G9">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330.75">
      <c r="H8" s="16" t="s">
        <v>6</v>
      </c>
      <c r="I8" s="21" t="s">
        <v>7</v>
      </c>
    </row>
    <row r="10" ht="15">
      <c r="H10" s="17" t="s">
        <v>8</v>
      </c>
    </row>
    <row r="11" spans="8:15" ht="14.25">
      <c r="H11" s="35"/>
      <c r="L11" s="27"/>
      <c r="M11" s="26"/>
      <c r="N11" s="26"/>
      <c r="O11" s="25"/>
    </row>
    <row r="12" spans="8:15" ht="15">
      <c r="H12" s="17" t="s">
        <v>9</v>
      </c>
      <c r="O12" s="28"/>
    </row>
    <row r="13" spans="8:15" ht="14.25">
      <c r="H13" s="36"/>
      <c r="O13" s="28"/>
    </row>
    <row r="14" ht="14.25">
      <c r="O14" s="28"/>
    </row>
    <row r="15" ht="14.25">
      <c r="O15" s="28"/>
    </row>
    <row r="16" spans="1:18" ht="14.25">
      <c r="A16" t="s">
        <v>10</v>
      </c>
      <c r="B16" t="s">
        <v>11</v>
      </c>
      <c r="C16" t="s">
        <v>12</v>
      </c>
      <c r="D16" t="s">
        <v>13</v>
      </c>
      <c r="G16" s="13" t="s">
        <v>14</v>
      </c>
      <c r="H16" s="18" t="s">
        <v>15</v>
      </c>
      <c r="I16" s="22" t="s">
        <v>16</v>
      </c>
      <c r="J16" s="22" t="s">
        <v>17</v>
      </c>
      <c r="K16" s="24" t="s">
        <v>18</v>
      </c>
      <c r="L16" s="5" t="s">
        <v>19</v>
      </c>
      <c r="M16" s="2"/>
      <c r="N16" s="2"/>
      <c r="O16" s="30" t="s">
        <v>20</v>
      </c>
      <c r="P16" s="10" t="s">
        <v>21</v>
      </c>
      <c r="R16" t="s">
        <v>22</v>
      </c>
    </row>
    <row r="17" spans="1:18" ht="20.25">
      <c r="A17">
        <v>13</v>
      </c>
      <c r="B17">
        <v>214</v>
      </c>
      <c r="C17">
        <v>2016</v>
      </c>
      <c r="D17">
        <v>1</v>
      </c>
      <c r="G17" s="14">
        <v>1</v>
      </c>
      <c r="H17" s="19" t="s">
        <v>23</v>
      </c>
      <c r="I17" s="23">
        <v>37</v>
      </c>
      <c r="J17" s="23" t="s">
        <v>24</v>
      </c>
      <c r="K17" s="14" t="s">
        <v>25</v>
      </c>
      <c r="L17" s="6"/>
      <c r="M17" s="1"/>
      <c r="N17" s="1"/>
      <c r="O17" s="29">
        <f>(IF(AND(J17&gt;0,J17&lt;=I17),J17,I17)*(L17-M17+N17))</f>
        <v>0</v>
      </c>
      <c r="P17" s="11"/>
      <c r="Q17" s="1"/>
      <c r="R17" s="1"/>
    </row>
    <row r="18" spans="1:18" ht="20.25">
      <c r="A18">
        <v>13</v>
      </c>
      <c r="B18">
        <v>214</v>
      </c>
      <c r="C18">
        <v>2016</v>
      </c>
      <c r="D18">
        <v>2</v>
      </c>
      <c r="G18" s="14">
        <v>2</v>
      </c>
      <c r="H18" s="19" t="s">
        <v>26</v>
      </c>
      <c r="I18" s="23">
        <v>24</v>
      </c>
      <c r="J18" s="23" t="s">
        <v>24</v>
      </c>
      <c r="K18" s="14" t="s">
        <v>25</v>
      </c>
      <c r="L18" s="6"/>
      <c r="M18" s="1"/>
      <c r="N18" s="1"/>
      <c r="O18" s="29">
        <f>(IF(AND(J18&gt;0,J18&lt;=I18),J18,I18)*(L18-M18+N18))</f>
        <v>0</v>
      </c>
      <c r="P18" s="11"/>
      <c r="Q18" s="1"/>
      <c r="R18" s="1"/>
    </row>
    <row r="19" spans="1:18" ht="14.25">
      <c r="A19">
        <v>13</v>
      </c>
      <c r="B19">
        <v>214</v>
      </c>
      <c r="C19">
        <v>2016</v>
      </c>
      <c r="D19">
        <v>3</v>
      </c>
      <c r="G19" s="14">
        <v>3</v>
      </c>
      <c r="H19" s="19" t="s">
        <v>27</v>
      </c>
      <c r="I19" s="23">
        <v>37</v>
      </c>
      <c r="J19" s="23" t="s">
        <v>24</v>
      </c>
      <c r="K19" s="14" t="s">
        <v>25</v>
      </c>
      <c r="L19" s="6"/>
      <c r="M19" s="1"/>
      <c r="N19" s="1"/>
      <c r="O19" s="29">
        <f>(IF(AND(J19&gt;0,J19&lt;=I19),J19,I19)*(L19-M19+N19))</f>
        <v>0</v>
      </c>
      <c r="P19" s="11"/>
      <c r="Q19" s="1"/>
      <c r="R19" s="1"/>
    </row>
    <row r="20" spans="1:18" ht="153">
      <c r="A20">
        <v>13</v>
      </c>
      <c r="B20">
        <v>214</v>
      </c>
      <c r="C20">
        <v>2016</v>
      </c>
      <c r="D20">
        <v>4</v>
      </c>
      <c r="G20" s="14">
        <v>4</v>
      </c>
      <c r="H20" s="19" t="s">
        <v>28</v>
      </c>
      <c r="I20" s="23">
        <v>37</v>
      </c>
      <c r="J20" s="23" t="s">
        <v>24</v>
      </c>
      <c r="K20" s="14" t="s">
        <v>25</v>
      </c>
      <c r="L20" s="6"/>
      <c r="M20" s="1"/>
      <c r="N20" s="1"/>
      <c r="O20" s="29">
        <f>(IF(AND(J20&gt;0,J20&lt;=I20),J20,I20)*(L20-M20+N20))</f>
        <v>0</v>
      </c>
      <c r="P20" s="11"/>
      <c r="Q20" s="1"/>
      <c r="R20" s="1"/>
    </row>
    <row r="21" spans="1:18" ht="204">
      <c r="A21">
        <v>13</v>
      </c>
      <c r="B21">
        <v>214</v>
      </c>
      <c r="C21">
        <v>2016</v>
      </c>
      <c r="D21">
        <v>5</v>
      </c>
      <c r="G21" s="14">
        <v>5</v>
      </c>
      <c r="H21" s="19" t="s">
        <v>29</v>
      </c>
      <c r="I21" s="23">
        <v>37</v>
      </c>
      <c r="J21" s="23" t="s">
        <v>24</v>
      </c>
      <c r="K21" s="14" t="s">
        <v>25</v>
      </c>
      <c r="L21" s="6"/>
      <c r="M21" s="1"/>
      <c r="N21" s="1"/>
      <c r="O21" s="29">
        <f>(IF(AND(J21&gt;0,J21&lt;=I21),J21,I21)*(L21-M21+N21))</f>
        <v>0</v>
      </c>
      <c r="P21" s="11"/>
      <c r="Q21" s="1"/>
      <c r="R21" s="1"/>
    </row>
    <row r="22" spans="1:18" ht="102">
      <c r="A22">
        <v>13</v>
      </c>
      <c r="B22">
        <v>214</v>
      </c>
      <c r="C22">
        <v>2016</v>
      </c>
      <c r="D22">
        <v>6</v>
      </c>
      <c r="G22" s="14">
        <v>6</v>
      </c>
      <c r="H22" s="19" t="s">
        <v>30</v>
      </c>
      <c r="I22" s="23">
        <v>37</v>
      </c>
      <c r="J22" s="23" t="s">
        <v>24</v>
      </c>
      <c r="K22" s="14" t="s">
        <v>25</v>
      </c>
      <c r="L22" s="6"/>
      <c r="M22" s="1"/>
      <c r="N22" s="1"/>
      <c r="O22" s="29">
        <f>(IF(AND(J22&gt;0,J22&lt;=I22),J22,I22)*(L22-M22+N22))</f>
        <v>0</v>
      </c>
      <c r="P22" s="11"/>
      <c r="Q22" s="1"/>
      <c r="R22" s="1"/>
    </row>
    <row r="23" spans="1:18" ht="14.25">
      <c r="A23">
        <v>13</v>
      </c>
      <c r="B23">
        <v>214</v>
      </c>
      <c r="C23">
        <v>2016</v>
      </c>
      <c r="D23">
        <v>7</v>
      </c>
      <c r="G23" s="14">
        <v>7</v>
      </c>
      <c r="H23" s="19" t="s">
        <v>31</v>
      </c>
      <c r="I23" s="23">
        <v>37</v>
      </c>
      <c r="J23" s="23" t="s">
        <v>24</v>
      </c>
      <c r="K23" s="14" t="s">
        <v>25</v>
      </c>
      <c r="L23" s="6"/>
      <c r="M23" s="1"/>
      <c r="N23" s="1"/>
      <c r="O23" s="29">
        <f>(IF(AND(J23&gt;0,J23&lt;=I23),J23,I23)*(L23-M23+N23))</f>
        <v>0</v>
      </c>
      <c r="P23" s="11"/>
      <c r="Q23" s="1"/>
      <c r="R23" s="1"/>
    </row>
    <row r="24" spans="1:18" ht="14.25">
      <c r="A24">
        <v>13</v>
      </c>
      <c r="B24">
        <v>214</v>
      </c>
      <c r="C24">
        <v>2016</v>
      </c>
      <c r="D24">
        <v>8</v>
      </c>
      <c r="G24" s="14">
        <v>8</v>
      </c>
      <c r="H24" s="19" t="s">
        <v>32</v>
      </c>
      <c r="I24" s="23">
        <v>60</v>
      </c>
      <c r="J24" s="23" t="s">
        <v>24</v>
      </c>
      <c r="K24" s="14" t="s">
        <v>25</v>
      </c>
      <c r="L24" s="6"/>
      <c r="M24" s="1"/>
      <c r="N24" s="1"/>
      <c r="O24" s="29">
        <f>(IF(AND(J24&gt;0,J24&lt;=I24),J24,I24)*(L24-M24+N24))</f>
        <v>0</v>
      </c>
      <c r="P24" s="11"/>
      <c r="Q24" s="1"/>
      <c r="R24" s="1"/>
    </row>
    <row r="25" spans="1:18" ht="20.25">
      <c r="A25">
        <v>13</v>
      </c>
      <c r="B25">
        <v>214</v>
      </c>
      <c r="C25">
        <v>2016</v>
      </c>
      <c r="D25">
        <v>9</v>
      </c>
      <c r="G25" s="14">
        <v>9</v>
      </c>
      <c r="H25" s="19" t="s">
        <v>33</v>
      </c>
      <c r="I25" s="23">
        <v>37</v>
      </c>
      <c r="J25" s="23" t="s">
        <v>24</v>
      </c>
      <c r="K25" s="14" t="s">
        <v>25</v>
      </c>
      <c r="L25" s="6"/>
      <c r="M25" s="1"/>
      <c r="N25" s="1"/>
      <c r="O25" s="29">
        <f>(IF(AND(J25&gt;0,J25&lt;=I25),J25,I25)*(L25-M25+N25))</f>
        <v>0</v>
      </c>
      <c r="P25" s="11"/>
      <c r="Q25" s="1"/>
      <c r="R25" s="1"/>
    </row>
    <row r="26" spans="1:18" ht="20.25">
      <c r="A26">
        <v>13</v>
      </c>
      <c r="B26">
        <v>214</v>
      </c>
      <c r="C26">
        <v>2016</v>
      </c>
      <c r="D26">
        <v>10</v>
      </c>
      <c r="G26" s="14">
        <v>10</v>
      </c>
      <c r="H26" s="19" t="s">
        <v>34</v>
      </c>
      <c r="I26" s="23">
        <v>7</v>
      </c>
      <c r="J26" s="23" t="s">
        <v>24</v>
      </c>
      <c r="K26" s="14" t="s">
        <v>25</v>
      </c>
      <c r="L26" s="6"/>
      <c r="M26" s="1"/>
      <c r="N26" s="1"/>
      <c r="O26" s="29">
        <f>(IF(AND(J26&gt;0,J26&lt;=I26),J26,I26)*(L26-M26+N26))</f>
        <v>0</v>
      </c>
      <c r="P26" s="11"/>
      <c r="Q26" s="1"/>
      <c r="R26" s="1"/>
    </row>
    <row r="27" spans="1:18" ht="20.25">
      <c r="A27">
        <v>13</v>
      </c>
      <c r="B27">
        <v>214</v>
      </c>
      <c r="C27">
        <v>2016</v>
      </c>
      <c r="D27">
        <v>11</v>
      </c>
      <c r="G27" s="14">
        <v>11</v>
      </c>
      <c r="H27" s="19" t="s">
        <v>34</v>
      </c>
      <c r="I27" s="23">
        <v>3</v>
      </c>
      <c r="J27" s="23" t="s">
        <v>24</v>
      </c>
      <c r="K27" s="14" t="s">
        <v>25</v>
      </c>
      <c r="L27" s="6"/>
      <c r="M27" s="1"/>
      <c r="N27" s="1"/>
      <c r="O27" s="29">
        <f>(IF(AND(J27&gt;0,J27&lt;=I27),J27,I27)*(L27-M27+N27))</f>
        <v>0</v>
      </c>
      <c r="P27" s="11"/>
      <c r="Q27" s="1"/>
      <c r="R27" s="1"/>
    </row>
    <row r="28" spans="1:18" ht="20.25">
      <c r="A28">
        <v>13</v>
      </c>
      <c r="B28">
        <v>214</v>
      </c>
      <c r="C28">
        <v>2016</v>
      </c>
      <c r="D28">
        <v>12</v>
      </c>
      <c r="G28" s="14">
        <v>12</v>
      </c>
      <c r="H28" s="19" t="s">
        <v>35</v>
      </c>
      <c r="I28" s="23">
        <v>7</v>
      </c>
      <c r="J28" s="23" t="s">
        <v>24</v>
      </c>
      <c r="K28" s="14" t="s">
        <v>25</v>
      </c>
      <c r="L28" s="6"/>
      <c r="M28" s="1"/>
      <c r="N28" s="1"/>
      <c r="O28" s="29">
        <f>(IF(AND(J28&gt;0,J28&lt;=I28),J28,I28)*(L28-M28+N28))</f>
        <v>0</v>
      </c>
      <c r="P28" s="11"/>
      <c r="Q28" s="1"/>
      <c r="R28" s="1"/>
    </row>
    <row r="29" spans="1:18" ht="20.25">
      <c r="A29">
        <v>13</v>
      </c>
      <c r="B29">
        <v>214</v>
      </c>
      <c r="C29">
        <v>2016</v>
      </c>
      <c r="D29">
        <v>13</v>
      </c>
      <c r="G29" s="14">
        <v>13</v>
      </c>
      <c r="H29" s="19" t="s">
        <v>36</v>
      </c>
      <c r="I29" s="23">
        <v>3</v>
      </c>
      <c r="J29" s="23" t="s">
        <v>24</v>
      </c>
      <c r="K29" s="14" t="s">
        <v>25</v>
      </c>
      <c r="L29" s="6"/>
      <c r="M29" s="1"/>
      <c r="N29" s="1"/>
      <c r="O29" s="29">
        <f>(IF(AND(J29&gt;0,J29&lt;=I29),J29,I29)*(L29-M29+N29))</f>
        <v>0</v>
      </c>
      <c r="P29" s="11"/>
      <c r="Q29" s="1"/>
      <c r="R29" s="1"/>
    </row>
    <row r="30" spans="1:18" ht="20.25">
      <c r="A30">
        <v>13</v>
      </c>
      <c r="B30">
        <v>214</v>
      </c>
      <c r="C30">
        <v>2016</v>
      </c>
      <c r="D30">
        <v>14</v>
      </c>
      <c r="G30" s="14">
        <v>14</v>
      </c>
      <c r="H30" s="19" t="s">
        <v>37</v>
      </c>
      <c r="I30" s="23">
        <v>60</v>
      </c>
      <c r="J30" s="23" t="s">
        <v>24</v>
      </c>
      <c r="K30" s="14" t="s">
        <v>25</v>
      </c>
      <c r="L30" s="6"/>
      <c r="M30" s="1"/>
      <c r="N30" s="1"/>
      <c r="O30" s="29">
        <f>(IF(AND(J30&gt;0,J30&lt;=I30),J30,I30)*(L30-M30+N30))</f>
        <v>0</v>
      </c>
      <c r="P30" s="11"/>
      <c r="Q30" s="1"/>
      <c r="R30" s="1"/>
    </row>
    <row r="31" spans="1:18" ht="20.25">
      <c r="A31">
        <v>13</v>
      </c>
      <c r="B31">
        <v>214</v>
      </c>
      <c r="C31">
        <v>2016</v>
      </c>
      <c r="D31">
        <v>15</v>
      </c>
      <c r="G31" s="14">
        <v>15</v>
      </c>
      <c r="H31" s="19" t="s">
        <v>38</v>
      </c>
      <c r="I31" s="23">
        <v>37</v>
      </c>
      <c r="J31" s="23" t="s">
        <v>24</v>
      </c>
      <c r="K31" s="14" t="s">
        <v>25</v>
      </c>
      <c r="L31" s="6"/>
      <c r="M31" s="1"/>
      <c r="N31" s="1"/>
      <c r="O31" s="29">
        <f>(IF(AND(J31&gt;0,J31&lt;=I31),J31,I31)*(L31-M31+N31))</f>
        <v>0</v>
      </c>
      <c r="P31" s="11"/>
      <c r="Q31" s="1"/>
      <c r="R31" s="1"/>
    </row>
    <row r="32" spans="1:18" ht="20.25">
      <c r="A32">
        <v>13</v>
      </c>
      <c r="B32">
        <v>214</v>
      </c>
      <c r="C32">
        <v>2016</v>
      </c>
      <c r="D32">
        <v>16</v>
      </c>
      <c r="G32" s="14">
        <v>16</v>
      </c>
      <c r="H32" s="19" t="s">
        <v>39</v>
      </c>
      <c r="I32" s="23">
        <v>74</v>
      </c>
      <c r="J32" s="23" t="s">
        <v>24</v>
      </c>
      <c r="K32" s="14" t="s">
        <v>25</v>
      </c>
      <c r="L32" s="6"/>
      <c r="M32" s="1"/>
      <c r="N32" s="1"/>
      <c r="O32" s="29">
        <f>(IF(AND(J32&gt;0,J32&lt;=I32),J32,I32)*(L32-M32+N32))</f>
        <v>0</v>
      </c>
      <c r="P32" s="11"/>
      <c r="Q32" s="1"/>
      <c r="R32" s="1"/>
    </row>
    <row r="33" spans="1:18" ht="20.25">
      <c r="A33">
        <v>13</v>
      </c>
      <c r="B33">
        <v>214</v>
      </c>
      <c r="C33">
        <v>2016</v>
      </c>
      <c r="D33">
        <v>17</v>
      </c>
      <c r="G33" s="14">
        <v>17</v>
      </c>
      <c r="H33" s="19" t="s">
        <v>40</v>
      </c>
      <c r="I33" s="23">
        <v>37</v>
      </c>
      <c r="J33" s="23" t="s">
        <v>24</v>
      </c>
      <c r="K33" s="14" t="s">
        <v>25</v>
      </c>
      <c r="L33" s="6"/>
      <c r="M33" s="1"/>
      <c r="N33" s="1"/>
      <c r="O33" s="29">
        <f>(IF(AND(J33&gt;0,J33&lt;=I33),J33,I33)*(L33-M33+N33))</f>
        <v>0</v>
      </c>
      <c r="P33" s="11"/>
      <c r="Q33" s="1"/>
      <c r="R33" s="1"/>
    </row>
    <row r="34" spans="1:18" ht="20.25">
      <c r="A34">
        <v>13</v>
      </c>
      <c r="B34">
        <v>214</v>
      </c>
      <c r="C34">
        <v>2016</v>
      </c>
      <c r="D34">
        <v>18</v>
      </c>
      <c r="G34" s="14">
        <v>18</v>
      </c>
      <c r="H34" s="19" t="s">
        <v>41</v>
      </c>
      <c r="I34" s="23">
        <v>37</v>
      </c>
      <c r="J34" s="23" t="s">
        <v>24</v>
      </c>
      <c r="K34" s="14" t="s">
        <v>25</v>
      </c>
      <c r="L34" s="6"/>
      <c r="M34" s="1"/>
      <c r="N34" s="1"/>
      <c r="O34" s="29">
        <f>(IF(AND(J34&gt;0,J34&lt;=I34),J34,I34)*(L34-M34+N34))</f>
        <v>0</v>
      </c>
      <c r="P34" s="11"/>
      <c r="Q34" s="1"/>
      <c r="R34" s="1"/>
    </row>
    <row r="35" spans="1:18" ht="30">
      <c r="A35">
        <v>13</v>
      </c>
      <c r="B35">
        <v>214</v>
      </c>
      <c r="C35">
        <v>2016</v>
      </c>
      <c r="D35">
        <v>19</v>
      </c>
      <c r="G35" s="14">
        <v>19</v>
      </c>
      <c r="H35" s="19" t="s">
        <v>42</v>
      </c>
      <c r="I35" s="23">
        <v>37</v>
      </c>
      <c r="J35" s="23" t="s">
        <v>24</v>
      </c>
      <c r="K35" s="14" t="s">
        <v>25</v>
      </c>
      <c r="L35" s="6"/>
      <c r="M35" s="1"/>
      <c r="N35" s="1"/>
      <c r="O35" s="29">
        <f>(IF(AND(J35&gt;0,J35&lt;=I35),J35,I35)*(L35-M35+N35))</f>
        <v>0</v>
      </c>
      <c r="P35" s="11"/>
      <c r="Q35" s="1"/>
      <c r="R35" s="1"/>
    </row>
    <row r="36" spans="7:18" ht="14.25">
      <c r="G36" s="14"/>
      <c r="H36" s="19"/>
      <c r="I36" s="23"/>
      <c r="J36" s="23"/>
      <c r="K36" s="14"/>
      <c r="L36" s="6"/>
      <c r="M36" s="1"/>
      <c r="N36" s="1"/>
      <c r="O36" s="8"/>
      <c r="P36" s="11"/>
      <c r="Q36" s="1"/>
      <c r="R36" s="1"/>
    </row>
    <row r="37" spans="8:15" ht="14.25">
      <c r="H37" s="34"/>
      <c r="L37" s="31" t="s">
        <v>43</v>
      </c>
      <c r="N37" s="32"/>
      <c r="O37" s="33">
        <f>SUM(O10:O35)</f>
        <v>0</v>
      </c>
    </row>
    <row r="38" ht="15" thickBot="1">
      <c r="H38" s="34"/>
    </row>
    <row r="39" spans="8:16" ht="14.25">
      <c r="H39" s="34"/>
      <c r="N39" s="39"/>
      <c r="O39" s="42"/>
      <c r="P39" s="43" t="s">
        <v>48</v>
      </c>
    </row>
    <row r="40" spans="8:16" ht="14.25">
      <c r="H40" s="34" t="s">
        <v>44</v>
      </c>
      <c r="I40" s="37"/>
      <c r="N40" s="39"/>
      <c r="O40" s="41"/>
      <c r="P40" s="40"/>
    </row>
    <row r="41" spans="8:16" ht="14.25">
      <c r="H41" s="34" t="s">
        <v>45</v>
      </c>
      <c r="I41" s="37"/>
      <c r="N41" s="39"/>
      <c r="O41" s="41"/>
      <c r="P41" s="40"/>
    </row>
    <row r="42" spans="8:16" ht="14.25">
      <c r="H42" s="34" t="s">
        <v>46</v>
      </c>
      <c r="I42" s="3"/>
      <c r="N42" s="39"/>
      <c r="O42" s="41"/>
      <c r="P42" s="40"/>
    </row>
    <row r="43" spans="8:16" ht="14.25">
      <c r="H43" s="34" t="s">
        <v>47</v>
      </c>
      <c r="I43" s="37"/>
      <c r="N43" s="39"/>
      <c r="O43" s="41"/>
      <c r="P43" s="40"/>
    </row>
    <row r="44" spans="8:16" ht="14.25">
      <c r="H44" s="34"/>
      <c r="I44" s="38"/>
      <c r="N44" s="39"/>
      <c r="O44" s="41"/>
      <c r="P44" s="40"/>
    </row>
    <row r="45" spans="8:16" ht="14.25">
      <c r="H45" s="34"/>
      <c r="I45" s="3"/>
      <c r="N45" s="39"/>
      <c r="O45" s="41"/>
      <c r="P45" s="40"/>
    </row>
    <row r="46" spans="8:16" ht="14.25">
      <c r="H46" s="34"/>
      <c r="I46" s="3"/>
      <c r="N46" s="39"/>
      <c r="O46" s="41"/>
      <c r="P46" s="40"/>
    </row>
    <row r="47" spans="14:16" ht="14.25">
      <c r="N47" s="39"/>
      <c r="O47" s="41"/>
      <c r="P47" s="40"/>
    </row>
    <row r="48" spans="14:16" ht="15" thickBot="1">
      <c r="N48" s="39"/>
      <c r="O48" s="44"/>
      <c r="P48" s="45" t="s">
        <v>49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2016-12-07T11:31:25Z</dcterms:created>
  <dcterms:modified xsi:type="dcterms:W3CDTF">2016-12-07T11:31:27Z</dcterms:modified>
  <cp:category/>
  <cp:version/>
  <cp:contentType/>
  <cp:contentStatus/>
</cp:coreProperties>
</file>