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<sst xmlns="http://schemas.openxmlformats.org/spreadsheetml/2006/main" count="562" uniqueCount="196">
  <si>
    <t>PREFEITURA MUNICIPAL DE ITAPETININGA
CNPJ: 46.634.291/0001-70</t>
  </si>
  <si>
    <t>A</t>
  </si>
  <si>
    <t>DIGITAÇÃO ELETRÔNICA DA PROPOSTA</t>
  </si>
  <si>
    <t>PREGÃO PRESENCIAL</t>
  </si>
  <si>
    <t>SEQUENCIA: 206</t>
  </si>
  <si>
    <t>Data Abertura: 24/11/2016 Hrs: 09:00</t>
  </si>
  <si>
    <t xml:space="preserve">Local Entrega: ALMOXARIFADO - SECRETARIA DE EDUCAÇÃO , AV. JOSÉ DE ALMEIDA CARVALHO 1231 - VILA OLIVEIRA </t>
  </si>
  <si>
    <t xml:space="preserve">Observação: AQUISIÇÃO DE MATERIAL PEDAGOGICO PARA O ENSINO INFANTIL E FUNDAMENTAL - SECRETARIA DE MUNICIPAL DE EDUCAÇÃO - SISTEMA DE REGISTRO DE PREÇOS
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</si>
  <si>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</si>
  <si>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</si>
  <si>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</si>
  <si>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</si>
  <si>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</si>
  <si>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</si>
  <si>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</si>
  <si>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</si>
  <si>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</si>
  <si>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</si>
  <si>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</si>
  <si>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</si>
  <si>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</si>
  <si>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</si>
  <si>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</si>
  <si>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LIXA D'AGUA N.º 150 CARBURETO 2)SILICO MED 225X275 MM - DESCRITIVO ANEXO</t>
  </si>
  <si>
    <t>UN</t>
  </si>
  <si>
    <t>Aberta</t>
  </si>
  <si>
    <t>LIXA GROSSA CARBURETO SILICO GRAO 100 MED 225X275 MM - DESCRITIVO ANEXO</t>
  </si>
  <si>
    <t>PALITO DE SORVETE PACOTE CONTENDO 50 UNIDADES PONTAS ARREDONDADAS  -  CONTENDO 50 UNIDADES, COM PONTAS ARREDONDADAS.</t>
  </si>
  <si>
    <t>PC</t>
  </si>
  <si>
    <t>PALITO DE SORVETE PACOTE CONTENDO 50 UNIDADES PONTAS ARREDONDADAS  - DESCRITIVO ANEXO</t>
  </si>
  <si>
    <t>PERFURADOR DE PAPEL PARA 20 FOLHAS - DESCRITIVO ANEXO</t>
  </si>
  <si>
    <t>ESTOJO DE NYLON  - DESCRITIVO ANEXO</t>
  </si>
  <si>
    <t>MARCADOR PERMANENTE PARA CD E DVD - DESCRITIVO ANEXO</t>
  </si>
  <si>
    <t>MOLHADOR DE DEDOS 12G FABRICADO COM GLICOIS ,ACIDOS GRAXOS ,CORANTE E AROMATIZANTE  - DESCRITIVO ANEXO</t>
  </si>
  <si>
    <t xml:space="preserve">MASSA DE MODELAR  - CAIXA DE 180GR, COM 12 CORES, NÃO TÓXICA, SELO INMETRO: SEGURANÇA - OCP 0061 - REGISTRO 000 320/2011 - COMPULSÓRIO </t>
  </si>
  <si>
    <t>PALITO DE SORVETE - DESCRITIVO ANEXO</t>
  </si>
  <si>
    <t>CX</t>
  </si>
  <si>
    <t>BEXIGA Nº.09 PACOTE COM 50 UNIDADES - DESCRITIVO ANEXO</t>
  </si>
  <si>
    <t>PINCEL PARA PINTURA COM PELO NATURALDE CERDAS BRANCAS, CABO LONGO DE MADEIRA FORMATO CHATO TAMANHO 8 - DESCRITIVO ANEXO</t>
  </si>
  <si>
    <t>APONTADOR EM ACRÍLICO COM DEPOSITO JUMBO - DESCRITIVO ANEXO</t>
  </si>
  <si>
    <t>DIARIO DE CLASSE MENSAL - DESCRITIVO ANEXO</t>
  </si>
  <si>
    <t>SUPORTE EM PLÁSTICO RÍGIDO, MODELO 2 EM 1, PARA FITA ADESIVA - DESCRITIVO ANEXO</t>
  </si>
  <si>
    <t>ALFINETE N°1 PARA MAPA CABEÇA DE POLIESTILENO DE 5MM COMPRIMENTO 18MM CORES VARIADAS COM 50 UNIDADES  - DESCRITIVO ANEXO</t>
  </si>
  <si>
    <t>PERCEVEJO LATONADOS, CONTENDO 100 UNIDADES - DESCRITIVO ANEXO</t>
  </si>
  <si>
    <t>APAGADOR P LOUSA -BRANCO /QUADRO BRANCO -BASE EM PLASTICO ,PREPARADO PARA TROCA DA ALMOFADA QUANDO DANIFICADA .COMPOSIÇÃO RESINAS TERMOPLASTICAS ,COPOLIMEROS DE E.V.A ,CORANTE,FELTRO E ADESIVO ACRILICO .MEDIDAS APROXIMADAS 15X6CM. - DESCRITIVO ANEXO</t>
  </si>
  <si>
    <t>CADERNO BROCHURA 48 FLS COSTURADO CAPA DURA ¼, CAPA NAS CORES AZUL, VERMELHO, VERDE E AMARELO PESANDO 820G/M² COM 48 FOLHAS PESANDO 56G/M2 DEVE ATENDER A NORMA NBR 6045 - VERSÃO 2000 - CAPA DURA.</t>
  </si>
  <si>
    <t>CADERNO BROCHURA - 96 FOLHAS - DESCRITIVO ANEXO</t>
  </si>
  <si>
    <t>CADERNO DE CALIGRAFIA BROCHURA,GRAMPEADO COM 02GRAMPOS DE ARAME GALVANIZADOS 0.55MM DE FORMATO ¼ COM CAPA DE OFF SET , 90 M2 , EM 04 CORES , COM 40 FOLHAS , GRAMATURA DA FOLHA PESANDO 56 G/M2 , CONFORME NBR 15236 - DESCRITIVO ANEXO</t>
  </si>
  <si>
    <t>CADERNO DE CARTOGRAFIA 96 FOLHAS S/ SEDA, CAPA FLEXIVEL MEDINDO APROXIMADAMENTE 200 MMX 275MM - DESCRITIVO ANEXO</t>
  </si>
  <si>
    <t>CADERNO UNIVERSITÁRIO 10 MATÉRIAS, 200 FOLHAS COM CAPA E CONTRA CAPA EM PAPELÃO - DESCRITIVO ANEXO</t>
  </si>
  <si>
    <t>CADERNO QUADRICULADO, 1/4, 96 FOLHAS, CAPA DURA - DESCRITIVO ANEXO</t>
  </si>
  <si>
    <t>CADERNO CARTOGRAFIA, BROCHURA, 1/4, 40 FOLHAS, CAPA DURA - DESCRITIVO ANEXO</t>
  </si>
  <si>
    <t>CAIXA DE ARQUIVO MORTO POLIONDA GRANDE MEDINDO 36CM X 24,5CM MOMTADO - DESCRITIVO ANEXO</t>
  </si>
  <si>
    <t>FITA ADESIVA - 19 X 50 - DESCRITIVO ANEXO</t>
  </si>
  <si>
    <t>FITA ADESIVA - 19MM X 50 MM - DESCRITIVO ANEXO</t>
  </si>
  <si>
    <t>COLA COLORIDA NÃO TOXICA COMPOSTA DE RESINA DE PVA, PIGMENTO DE GLITTER E CONSERVANTE TIPO BENZOTIAZOL COM 6 FRASCOS PLASTICOS COM PESO LIQUIDO APROXIMADO DE 23 GR CADA CONTENDO NA EMBALAGEM RECOMENDAÇÕES DE USO  E SELO DO INMETRO (CORES: AZUL, VERMELHO, VERDE, DOURADO, PRATEADO E PEROLADO) NOME DO RESPONSAVEL QUIMICO E SEU CRQ NA EMBALAGEM  - DESCRITIVO ANEXO</t>
  </si>
  <si>
    <t>COLA BASTÃO BRANCA - 40GR - DESCRITIVO ANEXO</t>
  </si>
  <si>
    <t>COLA LIQUIDA BRANCA ESCOLAR - 110GR - DESCRITIVO ANEXO</t>
  </si>
  <si>
    <t>COLA COLORIDA NÃO TOXICA, 6 CORES - 23 GR CADA - DESCRITIVO ANEXO</t>
  </si>
  <si>
    <t>COLA PARA ARTESANATO - DESCRITIVO ANEXO</t>
  </si>
  <si>
    <t>GIZ ESCOLAR, PLASTIFICADO, NA COR BRANCO, CAIXA CONTENDO 50 UNIDADES. O PRODUTO DEVERA SER ATOXICO, ANTIALERGICO. - DESCRITIVO ANEXO</t>
  </si>
  <si>
    <t>GIZ ESCOLAR, PLASTIFICADO, COLORIDO, CAIXA CONTENDO 50 UNIDADES. O PRODUTO DEVERA SER NAO TOXICO, ANTIALERGICO. - DESCRITIVO ANEXO</t>
  </si>
  <si>
    <t>GIZ DE CERA - COM CORES VARIADAS, CONTENDO 12 UNIDADES.</t>
  </si>
  <si>
    <t>GIZ DE CERA CURTO E GROSSO - DESCRITIVO ANEXO</t>
  </si>
  <si>
    <t>GRAMPO PARA GRAMPEADOR 23/13 - DESCRITIVO ANEXO</t>
  </si>
  <si>
    <t>GRAMPO PARA GRAMPEADOR 26/6, GALVANIZADO, CAIXA COM 5000 UNIDADES - DESCRITIVO ANEXO</t>
  </si>
  <si>
    <t>GRAMPO TRILHO PLASTICO COM 50 UNIDADES - DESCRITIVO ANEXO</t>
  </si>
  <si>
    <t>PCT</t>
  </si>
  <si>
    <t>CALCULADORA ELETRONICA DE MESA, MEDIA, COM 12 DIGITOS GRANDES - DESCRITIVO ANEXO</t>
  </si>
  <si>
    <t>CANETA PARA RETROPROJETOR NA COR AZUL COM PONTA FINA SINTETICA DE 1 MM X 4 MM DE COMPRIMENTO - DESCRITIVO ANEXO</t>
  </si>
  <si>
    <t>CANETA DE RETRO PROJETOR -NA COR PRETA COM PONTA FINA SINTETICA DE 1MM X 4MM DE COMPRIMENTO - DESCRITIVO ANEXO</t>
  </si>
  <si>
    <t>CANETA MARCA TEXTO, COR AMARELA, TINTA FLUORESCENTE,  - DESCRITIVO ANEXO</t>
  </si>
  <si>
    <t>PINCEL ATOMICO COM TINTA PERMANENTE A BASE DE ALCOOL, NA COR VERMELHA, COM PONTA DE FELTRO CHANFRADA, ESPESSURA DE ESCRITA 4,5MM. - DESCRITIVO ANEXO</t>
  </si>
  <si>
    <t>CANETA HIDROGRAFICA COM 12 CORES  - CORPO EM RESINA PLÁSTICA, PONTA GROSSA, POROSA, RESISTENTE E ATÓXICA. EMBALAGEM CONTENDO VALIDADE, SENDO DE NO MÍNIMO 1 ANO. DE ACORDO COM NORMA ABNT NBR 15236: 2013.</t>
  </si>
  <si>
    <t>CANETA HIDROGRAFICA COM 12 CORES  - DESCRITIVO ANEXO</t>
  </si>
  <si>
    <t>CANETA ESFEROGRAFICA, COM CARGA REMOVIVEL, ESCRITA MEDIA, NA COR PRETA CORPO TRANSPARENTE CRISTAL SEXTAVADO, ACONDICIONADO EM CAIXA DE PAPELÃO CONTENDO 50 UNIDADES - CAIXA COM 50 UNIDADES - DESCRITIVO ANEXO</t>
  </si>
  <si>
    <t>CANETA ESFEROGRAFICA, COM CARGA REMOVIVEL, ESCRITA MEDIA, NA COR PRETA CORPO TRANSPARENTE CRISTAL SEXTAVADO, ACONDICIONADO EM CAIXA DE PAPELÃO CONTENDO 50 UNIDADES - CAIXA COM 50 UNIDADES (DESCRITIVO ANEXO)</t>
  </si>
  <si>
    <t>PINCEL ATOMICO COM TINTA PERMANENTE A BASE DE ALCOOL, NA COR AZUL, COM PONTA DE FELTRO CHANFRADA, ESPESSURA DE ESCRITA 4,5MM. - DESCRITIVO ANEXO</t>
  </si>
  <si>
    <t>CANETA ESFEROGRAFICA, COM CARGA REMOVIVEL, ESCRITA MEDIA, NA COR AZUL CORPO TRANSPARENTE CRISTAL SEXTAVADO, - CAIXA CONTENDO 50 UNIDADES - DESCRITIVO ANEXO</t>
  </si>
  <si>
    <t>CANETA ESFEROGRAFICA, COM CARGA REMOVIVEL, ESCRITA MEDIA, NA COR AZUL CORPO TRANSPARENTE CRISTAL SEXTAVADO, - CAIXA COM 50 UNIDADES (DESCRITIVO ANEXO)</t>
  </si>
  <si>
    <t>CANETA ESFEROGRAFICA, COM CARGA REMOVIVEL, ESCRITA MEDIA, NA COR VERMELHA CORPO TRANSPARENTE CRISTAL SEXTAVADO, - CAIXA CONTENDO 50 UNIDADES - DESCRITIVO ANEXO</t>
  </si>
  <si>
    <t>CANETA PARA RETROPROJETOR COR VERMELHA, PONTA FINA SINTÉTICA - 1.0MM - DESCRITIVO ANEXO</t>
  </si>
  <si>
    <t>PAPEL CAMURCA - EMBALAGEM COM 10 UNIDADES - DESCRITIVO ANEXO</t>
  </si>
  <si>
    <t>FL</t>
  </si>
  <si>
    <t>PAPEL VERGE - DESCRITIVO ANEXO</t>
  </si>
  <si>
    <t>PAPEL ALMAÇO COM PAUTA E MARGEM, 210MM X297MM, CONTENDO NA EMBALAGEM 400 FOLHAS. - DESCRITIVO ANEXO</t>
  </si>
  <si>
    <t>PAPEL ESPELHO - EMBALAGEM COM 50 UNIDADES - DESCRITIVO ANEXO</t>
  </si>
  <si>
    <t xml:space="preserve">PAPEL CARBONO  - PAPEL CARBONO FILME PRETO, FORMATO A4- COM 100 FOLHAS </t>
  </si>
  <si>
    <t>CARTOLINA OFFSET - DESCRITIVO ANEXO</t>
  </si>
  <si>
    <t>PAPEL SULFITE, GRAMATURA 75G/M2; FORMATO A4; MEDINDO (210X297)MM; ALVURA MINIMA DE 90 %, ; OPACIDADE MINIMA DE 87%; UMIDADE ENTRE 3,5% (+/- 1,0),  NA COR BRANCA, PACOTE COM 500 FOLHAS - DESCRITIVO ANEXO</t>
  </si>
  <si>
    <t>PAPEL CARTAO  - EMBALAGEM COM 10 UNIDADES - DESCRITIVO ANEXO</t>
  </si>
  <si>
    <t>PAPEL PARDO 66 X 96 EM EMBALAGEM CONTENDO 100 FOLHAS - DESCRITIVO ANEXO</t>
  </si>
  <si>
    <t>PAPEL CONTACT - ROLO COM 10 METROS CADA - DESCRITIVO ANEXO</t>
  </si>
  <si>
    <t>PAPEL LAMINADO - EMBALAGEM COM 40 UNIDADES</t>
  </si>
  <si>
    <t>PAPEL CREPOM CORES DIVERSAS , 48CM X 2M EMBALAGEM COM 10 UNIDADES  - DECRITIVO ANEXO</t>
  </si>
  <si>
    <t>PAPEL SULFITE A3 COM 500 FOLHAS GRAMATURA 75G/M2 FORMATO A3 MEDINDO 297X420 MM ALVURA MINIMA DE 90% , OPACIDADE MINIMA DE 87%, UMIDADE ENTE 3,5% (+/-1,0), CORTE ROTATIVO, PH ALCALINO COR BRANCA EMBALAGEM REVESTIDA EM BOPP COM SELO E CODIGO DE LICENÇA IMPRESSOS NA EMBALAGEM - DESCRITIVO ANEXO</t>
  </si>
  <si>
    <t>PAPEL COLOR SET  - EMBALAGEM COM 10 UNIDADES - DESCRITIVO ANEXO</t>
  </si>
  <si>
    <t>PAPEL SULFITE A4 PACOTE 100 FOLHAS DE PAPELARIA GRAMATURA 75G/M2 MEDINDO (215X315) MM; OPACIDADE MINIMA DE 87% UMIDADE ENTE 3,5% (+/-1,0), CORTE ROTATIVO,PH ALCALINO NA COR AMARELO - DESCRITIVO ANEXO</t>
  </si>
  <si>
    <t>PAPEL SULFITE A4 PACOTE 100 FOLHAS DE PAPELARIA GRAMATURA 75G/M2 MEDINDO (215X315) MM; OPACIDADE MINIMA DE 87% UMIDADE ENTE 3,5% (+/-1,0), CORTE ROTATIVO,PH ALCALINO NA COR AZUL - DESCRITIVO ANEXO</t>
  </si>
  <si>
    <t>PAPEL SULFITE A4 PACOTE 100 FOLHAS DE PAPELARIA GRAMATURA 75G/M2 MEDINDO (215X315) MM; OPACIDADE MINIMA DE 87% UMIDADE ENTE 3,5% (+/-1,0), CORTE ROTATIVO,PH ALCALINO NA COR VERDE - DESCRITIVO ANEXO</t>
  </si>
  <si>
    <t>PAPEL SULFITE A4 PACOTE 100 FOLHAS DE PAPELARIA GRAMATURA 75G/M2 MEDINDO (215X315) MM; OPACIDADE MINIMA DE 87% UMIDADE ENTE 3,5% (+/-1,0), CORTE ROTATIVO,PH ALCALINO NA COR ROSA - DESCRITIVO ANEXO</t>
  </si>
  <si>
    <t>CLIPS GALVANIZADO 2/0,CAIXA COM 500GR - DESCRITIVO ANEXO</t>
  </si>
  <si>
    <t>CLIPS GALVANIZADO 8/0, CAIXA COM 500GRAMAS - DESCRITIVO ANEXO</t>
  </si>
  <si>
    <t>CORRETIVO EM FITA  - DESCRITIVO ANEXO</t>
  </si>
  <si>
    <t>CORRETIVO LIQUIDO ESCOLAR A BASE DE AGUA - 18ML - DESCRITIVO ANEXO</t>
  </si>
  <si>
    <t>ELASTICO LATEX Nº 18 CAIXA COM 100 GRAMAS - DESCRITIVO ANEXO</t>
  </si>
  <si>
    <t>ENVELOPE BRANCO - 185 X 248 - DESCRITIVO ANEXO</t>
  </si>
  <si>
    <t>ENVELOPE DE PAPELARIA TIPO SACO EM PAPEL KRAFT COR BRANCA SEM IMPRESSÃO MEDINDO 185MM X 248MM  - DESCRITIVO ANEXO</t>
  </si>
  <si>
    <t>ENVELOPE KRAFT PARDO - A4 - DESCRITIVO ANEXO</t>
  </si>
  <si>
    <t>ESTILETE ESTREITO . ESTILETE ,CABO EM POLIESTIRENO ,TRAVA ,FORMATO ANATOMICO LAMINA DE AÇO CARBONO .COM 9MM LARGURA MEDINDO 130MM COMPRIMENTO DO CORPO - DESCRITIVO ANEXO</t>
  </si>
  <si>
    <t>ESTILETE LARGO COM TRAVA GIRATORIA. - DESCRITIVO ANEXO</t>
  </si>
  <si>
    <t>ETIQUETA ESCOLAR TARJADA NA COR VERMELHA COM 10 UNIDADES - DESCRITIVO ANEXO</t>
  </si>
  <si>
    <t>FITA DUPLA FACE 19MM X 30M - DESCRITIVO ANEXO</t>
  </si>
  <si>
    <t>RL</t>
  </si>
  <si>
    <t>FITA ADESIVA TRANSPARENTE 48 X 45 FITA ADESIVA MEMINDO 45 MM X 45 M TRANSPARENTE EM POLIPROPILENO - DESCRITIVO A NEXO</t>
  </si>
  <si>
    <t>GRAMPEADOR METALICO PRETO , CAPACIDADE MINIMA PARA GRAMPEAR DE 20 FOLHAS DE 75 G/M2, MEDINDO MAIS OU MENOS 20 CM DE BASE  - DESCRITIVO ANEXO</t>
  </si>
  <si>
    <t>GRAMPEADOR TIPO ALICATE GRANDE CORPO TODO DE METAL COM CAPACIDADE  PARA 30FLS,COMPRIMENTO 17,5CM ,LARGURA 2CM E ALTURA 7CM  - DESCRITIVO ANEXO</t>
  </si>
  <si>
    <t>GRAMPEADOR DE MESA, PROFISSIONAL; ESTRUTURA METALICA; BASE EMBORRACHADA; MEDINDO DE BASE 28 CM ; COR PRETO P/ GRAMPO 23/6 , 23/8 , 23/10 , 23/13 PARA 100FLS - DESCRITIVO ANEXO</t>
  </si>
  <si>
    <t>LAPIS DE COR 12 CORES  - DESCRITIVO ANEXO</t>
  </si>
  <si>
    <t>LAPIS PRETO NUMERO 2, COM GRAFITE MACIO E RESISTENTE ,SEM QUEBRAR O GRAFITE AO  APONTAR  , COM EXCLUSIVO PROCESSO DE COLAGEM  DA MINA ,QUE PROPORCIONA MAIOR RESISTENCIA A QUEBRA ,DE FORMA HEXAGONAL TRAÇO ESCURO DE ALTA APAGABILIDADE ,MEDIDAS DOS LAPIS APONTADOS COM TAMANHOS DE 175MM,CONFECCIONADO COM 100%MADEIRA DE REFLORESTAMENTO ,SIMBOLOGIA DE PAPEL RECICLAVEL ,INDICAÇÃO DE QUE O PRODUTO NÃO É RECOMENDAVEL PARA CRIANÇAS MENORES DE 3 ANOS,COM GRAFITE MAIS GROSSO DE 3,3MM COMPOSIÇÃO :GRAFITE ,CERAMICO NOME E MARCA DO FABRICANTE NO CILINDRO.FABRICAÇÃO NACIONAL ,SELO INMETRO E CERTIFICADO FSC... - DESCRITIVO ANEXO</t>
  </si>
  <si>
    <t>LAPIS DE COR JUMBO COM CORES VIVAS QUE FACILITAM O APRENDIZADO, LAPIS COM MAIOR DIAMETRO CAIXA COM NO MINIMO 12 CORES - DESCRITIVO ANEXO</t>
  </si>
  <si>
    <t>LAPIS JUMBO QUE FACILITAM O APRENDIZADO, LAPIS COM MAIOR DIAMETRO. - DESCRITIVO ANEXO</t>
  </si>
  <si>
    <t>LÁPIS PRETO FORMATO TRIANGULAR Nº 02 - DESCRITIVO ANEXO</t>
  </si>
  <si>
    <t>LIVRO ATA COM CAPA DURA NA COR PRETA E BRILHANTE CONTENDO 100 FOLHAS, SENDO ELAS NUMERADAS, PAUTADAS E SEM MARGEM, NAS MEDIDAS APROXIMADAS DE 206 MM DE LARGURA X 300 MM DE COMPRIMENTO - DESCRITIVO ANEXO</t>
  </si>
  <si>
    <t>LIVRO PROTOCOLO DE CORRESPONDENCIA, 1/4, CAPA DURA, CONTENDO 100 FOLHAS,  NAS MEDIDAS DE APROXIMADAMENTE 160 MM DE COMPRIMENTO X 220 MM DE LARGURA - DESCRITIVO ANEXO</t>
  </si>
  <si>
    <t>LIVRO DE REGISTRO PARA INVENTARIO FORMATO 220X320MM,C/50 FOLHAS ,CAPA DURA  - DESCRITIVO ANEXO</t>
  </si>
  <si>
    <t>LIVRO DE PONTO 4 ASSINATURAS, CAPA DURA, MEDINDO APROXIMADAMENTE 215 MM DE LARGURA X 315 MM DE ALTURA, CONTENDO 50 FOLHAS - DESCRITIVO ANEXO</t>
  </si>
  <si>
    <t>QUADRO BRANCO/ALUMINIO 1,20 X 0,90 - DESCRITIVO ANEXO</t>
  </si>
  <si>
    <t>QUADRO CORTIÇA 1,20 X 0,90 - DESCRITIVO ANEXO</t>
  </si>
  <si>
    <t>PASTA COM ABA E ELASTICO DE PAPELÃO PLASTIFICADO MEDINDO 22,5 CM X 34 CM NAS CORES AZUL, AMARELO, BRANCO, VERDE, VERMELHO E PRETO - DESCRITIVO ANEXO</t>
  </si>
  <si>
    <t>PASTA SUSPENSA MARMORIZADA COMPLETA, MEDINDO APROXIMADAMENTE 361 MM DE LARGURA X 240 MM DE ALTURA - DESCRITIVO ANEXO</t>
  </si>
  <si>
    <t>PASTA COM FERRAGEM AZUL EM PAPELÃO PLASTIFICADO GRAMPO TRILHO METALICO DE 80 MM MEDINDO 22,5 CM X 33 CM NAS CORES AZUL, AMARELO, BRANCO, VERDE, VERMELHO E PRETO - DESCRITIVO ANEXO</t>
  </si>
  <si>
    <t>PASTA ARQUIVO REGISTRADOR DE A a  Z - DESCRITIVO ANEXO</t>
  </si>
  <si>
    <t>PASTA CATALOGO COR PRETA COM 50 PLASTICOS - DESCRITIVO ANEXO</t>
  </si>
  <si>
    <t>PASTA PLASTICA POLIONDA COM ELASTICO - DESCRITIVO ANEXO</t>
  </si>
  <si>
    <t>PASTA PLASTICA TRANSPARENTE OFICIO COM ELASTICO - DESCRITIVO ANEXO</t>
  </si>
  <si>
    <t>PASTA L  A4 TRANSPARENTE COM 10 UNIDADES - DESCRITIVO ANEXO</t>
  </si>
  <si>
    <t>PILHA ALCALINA PALITO AAA, ACONDICIONADA EM BLISTER CONTENDO 2 UNIDADES. - DESCRITIVO ANEXO</t>
  </si>
  <si>
    <t>PILHA ALCALINA PALITO AA, ACONDICIONADA EM BLISTER CONTENDO 04 UNIDADES. - DESCRITIVO ANEXO</t>
  </si>
  <si>
    <t>TINTA PARA CARIMBO  COR AZUL A BASE DE AGUA PARA CARIMBOS AUTO ENTINTADOS E ALMOFADAS PARA CARIMBO ACONDICIONADA EM FRASCO PLASTICO CONTENDO 40 ML</t>
  </si>
  <si>
    <t>TINTA PARA CARIMBO  COR AZUL A BASE DE AGUA PARA CARIMBOS AUTO ENTINTADOS E ALMOFADAS PARA CARIMBO ACONDICIONADA EM FRASCO PLASTICO CONTENDO 40 ML - DESCRITIVO ANEXO</t>
  </si>
  <si>
    <t>TINTA PARA CARIMBO COR PRETA A BASE DE AGUA PARA CARIMBOS AUTO ENTINTADOS E ALMOFADAS PARA CARIMBO ACONDICIONADA EM FRASCO PLASTICO CONTENDO 40 ML - DESCRITIVO ANEXO</t>
  </si>
  <si>
    <t>TINTA PINTURA A DEDO ATÓXICA COM 6 CORES SORTIDAS - DESCRITIVO ANEXO</t>
  </si>
  <si>
    <t>TINTA GUACHE ATÓXICA C/ 6 POTES CORES SORTIDAS - DESCRITIVO ANEXO</t>
  </si>
  <si>
    <t>PLASTICO GROSSO COM 4 FUROS - DESCRITIVO ANEXO</t>
  </si>
  <si>
    <t>PLASTICO GROSSO SEM FUROS - DESCRITIVO ANEXO</t>
  </si>
  <si>
    <t>ALMOFADA PARA CARIMBO DE FELTRO ,COR PRETA ,Nº03 ISENTO DE ALCOOL ,ACONDICIONADO EM ESTOJO PLASTICO RESISTENTE; COM TAMPA EM METAL E CORPO EM RESINAS TERMOPLASTICAS - MEDIDAS APROXIMADAS DE 6,7X11MM - DESCRITIVO ANEXO</t>
  </si>
  <si>
    <t>QUADRO EM FELTRO COM MOLDURA DE MADEIRA, MEDINDO 60 X 90 CM, UTILIZADO PARA FIXAÇAO DE AVISOS, FOTOS - DESCRITIVO ANEXO</t>
  </si>
  <si>
    <t>ALMOFADA PARA CARIMBO DE FELTRO ,COR AZUL,Nº03 ISENTO DE ALCOOL ,ACONDICIONADO EM ESTOJO PLASTICO RESISTENTE; COM TAMPA EM METAL E CORPO EM RESINAS TERMOPLASTICAS - MEDIDAS APROXIMADAS DE 6,7X11MM - DESCRITIVO ANEXO</t>
  </si>
  <si>
    <t>TRANSFERIDOR ESCOLAR ACRILICO 180.º DE ACRILICO CRISTAL MEDINDO 15 CM, ESPESSURA DE 3 MM, CHANFRADO, DIVISÃO DA ESCALA DE ¹/² GRAU TRANSPARENTE - DESCRITIVO ANEXO</t>
  </si>
  <si>
    <t>REGUA DE 30 CM - DESCRITIVO ANEXO</t>
  </si>
  <si>
    <t>TESOURA EM AÇO INOXIDÁVEL MULTIUSO 8" - DESCRITIVO ANEXO</t>
  </si>
  <si>
    <t>TESOURA ESCOLAR 128MM - DESCRITIVO ANEXO</t>
  </si>
  <si>
    <t>TESOURA ESCOLAR DE PICOTAR - DESCRITIVO ANEXO</t>
  </si>
  <si>
    <t>TESOURA ESCOLAR COM CABO ESPECIAL PARA CRIANÇAS CANHOTAS - DESCRITIVO ANEXO</t>
  </si>
  <si>
    <t>BARBANTE DE ALGODAO CRU, COM 8 FIOS, MEDINDO APROXIMADAMENTE 184 METROS, E PESANDO NO MINIMO 250 GRAMAS. - DESCRITIVO ANEXO</t>
  </si>
  <si>
    <t>MIDIA CD-R GRAVAVEL COM CAPACIDADE DE GRAVAÇAO DE 700 MB/ 80 MIN, ACONDICIONADO EM ENVELOPE DE PAPELAO COM SERRILHAS FACILITANDO A SUA ABERTURA, CONTENDO 1 UNIDADE - DESCRITIVO ANEXO</t>
  </si>
  <si>
    <t>MIDIA CD-RW REGRAVAVEL COM CAPACIDADE DE GRAVAÇAO DE 700 MB/ 80 MIN E VELOCIDADE 4 X - 12X, ACONDICIONADO EM ESTOJO PLASTICO TRANSPARENTE PARA CD, CONTENDO 1 UNIDADE - DESCRITIVO ANEXO</t>
  </si>
  <si>
    <t>MIDIA DVD-R 4.7 GIGABYTE GRAVAVEL, ACONDICIONADO EM ENVELOPE DE PAPELAO LACRADO COM SERRILHAS FACILITANDO A SUA ABERTURA, CONTENDO 1 UNIDADE - DESCRITIVO ANEXO</t>
  </si>
  <si>
    <t>PERFURADOR PARA 60 FOLHAS DIMENSOES :115 X 165 X 180 MM ABERTURAS :10MM,CAPACIDADE DE PERFURAÇÃO :60 FOLHAS ,DISTANCIA ENTRE FUROS :80 MM ,DISTANCIA DE MARGEM : 8MM,PESO : 1,9KG ,BASE E CABO :FERRO FUNDIDO ,BASE PLASTICO RECICLAVEL PINOS AÇO , TREFILADO ,TEMPERADO E ZINCADO ,SEPARADORES TRANSPARENTES E COR CINZA CLARO - DESCRITIVO ANEXO</t>
  </si>
  <si>
    <t>PERFURADOR PARA PAPEL E E.V.A. ATÉ 2MM MODELO ABELHA - DESCRITIVO ANEXO</t>
  </si>
  <si>
    <t>PERFURADOR PARA PAPEL E E.V.A. ATÉ 2MM MODELO ARVORE - DESCRITIVO ANEXO</t>
  </si>
  <si>
    <t>PERFURADOR PARA PAPEL E E.V.A. ATÉ 2MM MODELO CORAÇÃO - DESCRITIVO ANEXO</t>
  </si>
  <si>
    <t>PERFURADOR PARA PAPEL E E.V.A. ATÉ 2MM MODELO ESTRELA - DESCRITIVO ANEXO</t>
  </si>
  <si>
    <t>PERFURADOR PARA PAPEL E E.V.A. ATÉ 2MM MODELO FLOR - DESCRITIVO ANEXO</t>
  </si>
  <si>
    <t>PERFURADOR PARA PAPEL E E.V.A. ATÉ 2MM MODELO URSINHO - DESCRITIVO ANEXO</t>
  </si>
  <si>
    <t>PERFURADOR PARA PAPEL E E.V.A. ATÉ 2MM MODELO LAÇO - DESCRITIVO ANEXO</t>
  </si>
  <si>
    <t>PERFURADOR PARA PAPEL E E.V.A. ATÉ 2MM MODELO ANJO - DESCRITIVO ANEXO</t>
  </si>
  <si>
    <t>APAGADOR PARA LOUSA-VERDE - DESCRITIVO ANEXO</t>
  </si>
  <si>
    <t>APAGADOR PARA QUADRO BRANCO - DESCRITIVO ANEXO</t>
  </si>
  <si>
    <t>EXTRATOR DE GRAMPO TIPO ESPATULA, AÇO INOXIDAVEL NIQUELADO CAIXA COM 12 UN - DESCRITIVO ANEXO</t>
  </si>
  <si>
    <t>PINCEL ATOMICO COM TINTA PERMANENTE A BASE DE ALCOLL , NA COR PRETO,COM COM PONTA DE FELTRO CHANFRADA,ESPESSURA DEESCRITA 4,5MM - DESCRITIVO ANEXO</t>
  </si>
  <si>
    <t>PINCEL BROXINHA Nº 0 PARA PINTURA - DESCRITIVO ANEXO</t>
  </si>
  <si>
    <t>QUADRO BRANCO - 0,60 X 0,40CM - DESCRITIVO ANEXO</t>
  </si>
  <si>
    <t>RECADO AUTO ADESIVO 38 X  50 MM BLOCO POP UP COM  100 FLS. AMARELO  - DESCRITIVO ANEXO</t>
  </si>
  <si>
    <t>RECADO AUTO ADESIVO EM PAPEL OFF SET 76MM  X  76MM BLOCO POP UP  COM 100FLS.AMARELO  - DESCRITIVO ANEXO</t>
  </si>
  <si>
    <t>APONTADOR RETANGULAR MANUAL PORTÁTIL DE LÁPIS, COM UMA ENTRADA E DEPÓSITO TRANSLUCIDO - DESCRITIVO ANEXO</t>
  </si>
  <si>
    <t>MARCADOR COR PRETO PARA QUADRO BRANCO - DESCRITIVO ANEXO</t>
  </si>
  <si>
    <t>MARCADOR COR AZUL PARA QUADRO BRANCO - DESCRITIVO ANEXO</t>
  </si>
  <si>
    <t>MARCADOR COR VERMELHA PARA QUADRO BRANCO - DESCRITIVO ANEXO</t>
  </si>
  <si>
    <t>BORRACHA BRANCA N°40 - DESCRITIVO ANEXO</t>
  </si>
  <si>
    <t>TNT METRO - ROLO COM 50 METROS - DESCRITIVO ANEXO</t>
  </si>
  <si>
    <t>MT</t>
  </si>
  <si>
    <t>PISTOLA DE COLA QUENTE - DESCRITIVO ANEXO</t>
  </si>
  <si>
    <t xml:space="preserve">REFIL DE SILICONE P/PISTOLA DE COLA QUENTE </t>
  </si>
  <si>
    <t>REFIL DE SILICONE P/PISTOLA DE COLA QUENTE  - DESCRITIVO ANEXO</t>
  </si>
  <si>
    <t>PEN DRIVE 8 GB USB 2.0 - DESCRITIVO ANEXO</t>
  </si>
  <si>
    <t>FITA CREPE - 18 X 50 - DESCRITIVO ANEXO</t>
  </si>
  <si>
    <t>FOLHAS DE EVA - EMBALAGEM COM 10 UNIDADES - DESCRITIVO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</si>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</sst>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0" fillId="0" borderId="0" xfId="0" applyNumberFormat="1" applyAlignment="1" applyProtection="1">
      <alignment vertical="top" wrapText="1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showRowColHeaders="0" tabSelected="1" zoomScalePageLayoutView="0" workbookViewId="0" topLeftCell="G9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270">
      <c r="H8" s="16" t="s">
        <v>6</v>
      </c>
      <c r="I8" s="21" t="s">
        <v>7</v>
      </c>
    </row>
    <row r="10" ht="15">
      <c r="H10" s="17" t="s">
        <v>8</v>
      </c>
    </row>
    <row r="11" spans="8:15" ht="15">
      <c r="H11" s="35"/>
      <c r="L11" s="27"/>
      <c r="M11" s="26"/>
      <c r="N11" s="26"/>
      <c r="O11" s="25"/>
    </row>
    <row r="12" spans="8:15" ht="15">
      <c r="H12" s="17" t="s">
        <v>9</v>
      </c>
      <c r="O12" s="28"/>
    </row>
    <row r="13" spans="8:15" ht="15">
      <c r="H13" s="36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2" t="s">
        <v>16</v>
      </c>
      <c r="J16" s="22" t="s">
        <v>17</v>
      </c>
      <c r="K16" s="24" t="s">
        <v>18</v>
      </c>
      <c r="L16" s="5" t="s">
        <v>19</v>
      </c>
      <c r="M16" s="2"/>
      <c r="N16" s="2"/>
      <c r="O16" s="30" t="s">
        <v>20</v>
      </c>
      <c r="P16" s="10" t="s">
        <v>21</v>
      </c>
      <c r="R16" t="s">
        <v>22</v>
      </c>
    </row>
    <row r="17" spans="1:18" ht="22.5">
      <c r="A17">
        <v>13</v>
      </c>
      <c r="B17">
        <v>206</v>
      </c>
      <c r="C17">
        <v>2016</v>
      </c>
      <c r="D17">
        <v>1</v>
      </c>
      <c r="G17" s="14">
        <v>1</v>
      </c>
      <c r="H17" s="19" t="s">
        <v>23</v>
      </c>
      <c r="I17" s="23">
        <v>15000</v>
      </c>
      <c r="J17" s="23" t="s">
        <v>24</v>
      </c>
      <c r="K17" s="14" t="s">
        <v>25</v>
      </c>
      <c r="L17" s="6"/>
      <c r="M17" s="1"/>
      <c r="N17" s="1"/>
      <c r="O17" s="29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206</v>
      </c>
      <c r="C18">
        <v>2016</v>
      </c>
      <c r="D18">
        <v>2</v>
      </c>
      <c r="G18" s="14">
        <v>2</v>
      </c>
      <c r="H18" s="19" t="s">
        <v>26</v>
      </c>
      <c r="I18" s="23">
        <v>15000</v>
      </c>
      <c r="J18" s="23" t="s">
        <v>24</v>
      </c>
      <c r="K18" s="14" t="s">
        <v>25</v>
      </c>
      <c r="L18" s="6"/>
      <c r="M18" s="1"/>
      <c r="N18" s="1"/>
      <c r="O18" s="29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206</v>
      </c>
      <c r="C19">
        <v>2016</v>
      </c>
      <c r="D19">
        <v>3</v>
      </c>
      <c r="G19" s="14">
        <v>3</v>
      </c>
      <c r="H19" s="19" t="s">
        <v>27</v>
      </c>
      <c r="I19" s="23">
        <v>2250</v>
      </c>
      <c r="J19" s="23" t="s">
        <v>28</v>
      </c>
      <c r="K19" s="14" t="s">
        <v>25</v>
      </c>
      <c r="L19" s="6"/>
      <c r="M19" s="1"/>
      <c r="N19" s="1"/>
      <c r="O19" s="29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206</v>
      </c>
      <c r="C20">
        <v>2016</v>
      </c>
      <c r="D20">
        <v>4</v>
      </c>
      <c r="G20" s="14">
        <v>4</v>
      </c>
      <c r="H20" s="19" t="s">
        <v>29</v>
      </c>
      <c r="I20" s="23">
        <v>1500</v>
      </c>
      <c r="J20" s="23" t="s">
        <v>28</v>
      </c>
      <c r="K20" s="14" t="s">
        <v>25</v>
      </c>
      <c r="L20" s="6"/>
      <c r="M20" s="1"/>
      <c r="N20" s="1"/>
      <c r="O20" s="29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206</v>
      </c>
      <c r="C21">
        <v>2016</v>
      </c>
      <c r="D21">
        <v>5</v>
      </c>
      <c r="G21" s="14">
        <v>5</v>
      </c>
      <c r="H21" s="19" t="s">
        <v>29</v>
      </c>
      <c r="I21" s="23">
        <v>1500</v>
      </c>
      <c r="J21" s="23" t="s">
        <v>28</v>
      </c>
      <c r="K21" s="14" t="s">
        <v>25</v>
      </c>
      <c r="L21" s="6"/>
      <c r="M21" s="1"/>
      <c r="N21" s="1"/>
      <c r="O21" s="29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206</v>
      </c>
      <c r="C22">
        <v>2016</v>
      </c>
      <c r="D22">
        <v>6</v>
      </c>
      <c r="G22" s="14">
        <v>6</v>
      </c>
      <c r="H22" s="19" t="s">
        <v>30</v>
      </c>
      <c r="I22" s="23">
        <v>374</v>
      </c>
      <c r="J22" s="23" t="s">
        <v>24</v>
      </c>
      <c r="K22" s="14" t="s">
        <v>25</v>
      </c>
      <c r="L22" s="6"/>
      <c r="M22" s="1"/>
      <c r="N22" s="1"/>
      <c r="O22" s="29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206</v>
      </c>
      <c r="C23">
        <v>2016</v>
      </c>
      <c r="D23">
        <v>7</v>
      </c>
      <c r="G23" s="14">
        <v>7</v>
      </c>
      <c r="H23" s="19" t="s">
        <v>31</v>
      </c>
      <c r="I23" s="23">
        <v>7500</v>
      </c>
      <c r="J23" s="23" t="s">
        <v>24</v>
      </c>
      <c r="K23" s="14" t="s">
        <v>25</v>
      </c>
      <c r="L23" s="6"/>
      <c r="M23" s="1"/>
      <c r="N23" s="1"/>
      <c r="O23" s="29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206</v>
      </c>
      <c r="C24">
        <v>2016</v>
      </c>
      <c r="D24">
        <v>8</v>
      </c>
      <c r="G24" s="14">
        <v>8</v>
      </c>
      <c r="H24" s="19" t="s">
        <v>31</v>
      </c>
      <c r="I24" s="23">
        <v>2625</v>
      </c>
      <c r="J24" s="23" t="s">
        <v>24</v>
      </c>
      <c r="K24" s="14" t="s">
        <v>25</v>
      </c>
      <c r="L24" s="6"/>
      <c r="M24" s="1"/>
      <c r="N24" s="1"/>
      <c r="O24" s="29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206</v>
      </c>
      <c r="C25">
        <v>2016</v>
      </c>
      <c r="D25">
        <v>9</v>
      </c>
      <c r="G25" s="14">
        <v>9</v>
      </c>
      <c r="H25" s="19" t="s">
        <v>31</v>
      </c>
      <c r="I25" s="23">
        <v>1125</v>
      </c>
      <c r="J25" s="23" t="s">
        <v>24</v>
      </c>
      <c r="K25" s="14" t="s">
        <v>25</v>
      </c>
      <c r="L25" s="6"/>
      <c r="M25" s="1"/>
      <c r="N25" s="1"/>
      <c r="O25" s="29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206</v>
      </c>
      <c r="C26">
        <v>2016</v>
      </c>
      <c r="D26">
        <v>10</v>
      </c>
      <c r="G26" s="14">
        <v>10</v>
      </c>
      <c r="H26" s="19" t="s">
        <v>32</v>
      </c>
      <c r="I26" s="23">
        <v>900</v>
      </c>
      <c r="J26" s="23" t="s">
        <v>24</v>
      </c>
      <c r="K26" s="14" t="s">
        <v>25</v>
      </c>
      <c r="L26" s="6"/>
      <c r="M26" s="1"/>
      <c r="N26" s="1"/>
      <c r="O26" s="29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206</v>
      </c>
      <c r="C27">
        <v>2016</v>
      </c>
      <c r="D27">
        <v>11</v>
      </c>
      <c r="G27" s="14">
        <v>11</v>
      </c>
      <c r="H27" s="19" t="s">
        <v>33</v>
      </c>
      <c r="I27" s="23">
        <v>450</v>
      </c>
      <c r="J27" s="23" t="s">
        <v>24</v>
      </c>
      <c r="K27" s="14" t="s">
        <v>25</v>
      </c>
      <c r="L27" s="6"/>
      <c r="M27" s="1"/>
      <c r="N27" s="1"/>
      <c r="O27" s="29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206</v>
      </c>
      <c r="C28">
        <v>2016</v>
      </c>
      <c r="D28">
        <v>12</v>
      </c>
      <c r="G28" s="14">
        <v>12</v>
      </c>
      <c r="H28" s="19" t="s">
        <v>34</v>
      </c>
      <c r="I28" s="23">
        <v>13125</v>
      </c>
      <c r="J28" s="23" t="s">
        <v>24</v>
      </c>
      <c r="K28" s="14" t="s">
        <v>25</v>
      </c>
      <c r="L28" s="6"/>
      <c r="M28" s="1"/>
      <c r="N28" s="1"/>
      <c r="O28" s="29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206</v>
      </c>
      <c r="C29">
        <v>2016</v>
      </c>
      <c r="D29">
        <v>13</v>
      </c>
      <c r="G29" s="14">
        <v>13</v>
      </c>
      <c r="H29" s="19" t="s">
        <v>35</v>
      </c>
      <c r="I29" s="23">
        <v>6000</v>
      </c>
      <c r="J29" s="23" t="s">
        <v>36</v>
      </c>
      <c r="K29" s="14" t="s">
        <v>25</v>
      </c>
      <c r="L29" s="6"/>
      <c r="M29" s="1"/>
      <c r="N29" s="1"/>
      <c r="O29" s="29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206</v>
      </c>
      <c r="C30">
        <v>2016</v>
      </c>
      <c r="D30">
        <v>14</v>
      </c>
      <c r="G30" s="14">
        <v>14</v>
      </c>
      <c r="H30" s="19" t="s">
        <v>37</v>
      </c>
      <c r="I30" s="23">
        <v>1500</v>
      </c>
      <c r="J30" s="23" t="s">
        <v>24</v>
      </c>
      <c r="K30" s="14" t="s">
        <v>25</v>
      </c>
      <c r="L30" s="6"/>
      <c r="M30" s="1"/>
      <c r="N30" s="1"/>
      <c r="O30" s="29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206</v>
      </c>
      <c r="C31">
        <v>2016</v>
      </c>
      <c r="D31">
        <v>15</v>
      </c>
      <c r="G31" s="14">
        <v>15</v>
      </c>
      <c r="H31" s="19" t="s">
        <v>38</v>
      </c>
      <c r="I31" s="23">
        <v>4500</v>
      </c>
      <c r="J31" s="23" t="s">
        <v>24</v>
      </c>
      <c r="K31" s="14" t="s">
        <v>25</v>
      </c>
      <c r="L31" s="6"/>
      <c r="M31" s="1"/>
      <c r="N31" s="1"/>
      <c r="O31" s="29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206</v>
      </c>
      <c r="C32">
        <v>2016</v>
      </c>
      <c r="D32">
        <v>16</v>
      </c>
      <c r="G32" s="14">
        <v>16</v>
      </c>
      <c r="H32" s="19" t="s">
        <v>39</v>
      </c>
      <c r="I32" s="23">
        <v>7500</v>
      </c>
      <c r="J32" s="23" t="s">
        <v>24</v>
      </c>
      <c r="K32" s="14" t="s">
        <v>25</v>
      </c>
      <c r="L32" s="6"/>
      <c r="M32" s="1"/>
      <c r="N32" s="1"/>
      <c r="O32" s="29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206</v>
      </c>
      <c r="C33">
        <v>2016</v>
      </c>
      <c r="D33">
        <v>17</v>
      </c>
      <c r="G33" s="14">
        <v>17</v>
      </c>
      <c r="H33" s="19" t="s">
        <v>40</v>
      </c>
      <c r="I33" s="23">
        <v>1500</v>
      </c>
      <c r="J33" s="23" t="s">
        <v>24</v>
      </c>
      <c r="K33" s="14" t="s">
        <v>25</v>
      </c>
      <c r="L33" s="6"/>
      <c r="M33" s="1"/>
      <c r="N33" s="1"/>
      <c r="O33" s="29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206</v>
      </c>
      <c r="C34">
        <v>2016</v>
      </c>
      <c r="D34">
        <v>18</v>
      </c>
      <c r="G34" s="14">
        <v>18</v>
      </c>
      <c r="H34" s="19" t="s">
        <v>41</v>
      </c>
      <c r="I34" s="23">
        <v>450</v>
      </c>
      <c r="J34" s="23" t="s">
        <v>24</v>
      </c>
      <c r="K34" s="14" t="s">
        <v>25</v>
      </c>
      <c r="L34" s="6"/>
      <c r="M34" s="1"/>
      <c r="N34" s="1"/>
      <c r="O34" s="29">
        <f>(IF(AND(J34&gt;0,J34&lt;=I34),J34,I34)*(L34-M34+N34))</f>
        <v>0</v>
      </c>
      <c r="P34" s="11"/>
      <c r="Q34" s="1"/>
      <c r="R34" s="1"/>
    </row>
    <row r="35" spans="1:18" ht="33.75">
      <c r="A35">
        <v>13</v>
      </c>
      <c r="B35">
        <v>206</v>
      </c>
      <c r="C35">
        <v>2016</v>
      </c>
      <c r="D35">
        <v>19</v>
      </c>
      <c r="G35" s="14">
        <v>19</v>
      </c>
      <c r="H35" s="19" t="s">
        <v>42</v>
      </c>
      <c r="I35" s="23">
        <v>750</v>
      </c>
      <c r="J35" s="23" t="s">
        <v>36</v>
      </c>
      <c r="K35" s="14" t="s">
        <v>25</v>
      </c>
      <c r="L35" s="6"/>
      <c r="M35" s="1"/>
      <c r="N35" s="1"/>
      <c r="O35" s="29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206</v>
      </c>
      <c r="C36">
        <v>2016</v>
      </c>
      <c r="D36">
        <v>20</v>
      </c>
      <c r="G36" s="14">
        <v>20</v>
      </c>
      <c r="H36" s="19" t="s">
        <v>43</v>
      </c>
      <c r="I36" s="23">
        <v>224</v>
      </c>
      <c r="J36" s="23" t="s">
        <v>36</v>
      </c>
      <c r="K36" s="14" t="s">
        <v>25</v>
      </c>
      <c r="L36" s="6"/>
      <c r="M36" s="1"/>
      <c r="N36" s="1"/>
      <c r="O36" s="29">
        <f>(IF(AND(J36&gt;0,J36&lt;=I36),J36,I36)*(L36-M36+N36))</f>
        <v>0</v>
      </c>
      <c r="P36" s="11"/>
      <c r="Q36" s="1"/>
      <c r="R36" s="1"/>
    </row>
    <row r="37" spans="1:18" ht="67.5">
      <c r="A37">
        <v>13</v>
      </c>
      <c r="B37">
        <v>206</v>
      </c>
      <c r="C37">
        <v>2016</v>
      </c>
      <c r="D37">
        <v>21</v>
      </c>
      <c r="G37" s="14">
        <v>21</v>
      </c>
      <c r="H37" s="19" t="s">
        <v>44</v>
      </c>
      <c r="I37" s="23">
        <v>562</v>
      </c>
      <c r="J37" s="23" t="s">
        <v>24</v>
      </c>
      <c r="K37" s="14" t="s">
        <v>25</v>
      </c>
      <c r="L37" s="6"/>
      <c r="M37" s="1"/>
      <c r="N37" s="1"/>
      <c r="O37" s="29">
        <f>(IF(AND(J37&gt;0,J37&lt;=I37),J37,I37)*(L37-M37+N37))</f>
        <v>0</v>
      </c>
      <c r="P37" s="11"/>
      <c r="Q37" s="1"/>
      <c r="R37" s="1"/>
    </row>
    <row r="38" spans="1:18" ht="56.25">
      <c r="A38">
        <v>13</v>
      </c>
      <c r="B38">
        <v>206</v>
      </c>
      <c r="C38">
        <v>2016</v>
      </c>
      <c r="D38">
        <v>22</v>
      </c>
      <c r="G38" s="14">
        <v>22</v>
      </c>
      <c r="H38" s="19" t="s">
        <v>45</v>
      </c>
      <c r="I38" s="23">
        <v>15000</v>
      </c>
      <c r="J38" s="23" t="s">
        <v>24</v>
      </c>
      <c r="K38" s="14" t="s">
        <v>25</v>
      </c>
      <c r="L38" s="6"/>
      <c r="M38" s="1"/>
      <c r="N38" s="1"/>
      <c r="O38" s="29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206</v>
      </c>
      <c r="C39">
        <v>2016</v>
      </c>
      <c r="D39">
        <v>23</v>
      </c>
      <c r="G39" s="14">
        <v>23</v>
      </c>
      <c r="H39" s="19" t="s">
        <v>46</v>
      </c>
      <c r="I39" s="23">
        <v>22500</v>
      </c>
      <c r="J39" s="23" t="s">
        <v>24</v>
      </c>
      <c r="K39" s="14" t="s">
        <v>25</v>
      </c>
      <c r="L39" s="6"/>
      <c r="M39" s="1"/>
      <c r="N39" s="1"/>
      <c r="O39" s="29">
        <f>(IF(AND(J39&gt;0,J39&lt;=I39),J39,I39)*(L39-M39+N39))</f>
        <v>0</v>
      </c>
      <c r="P39" s="11"/>
      <c r="Q39" s="1"/>
      <c r="R39" s="1"/>
    </row>
    <row r="40" spans="1:18" ht="56.25">
      <c r="A40">
        <v>13</v>
      </c>
      <c r="B40">
        <v>206</v>
      </c>
      <c r="C40">
        <v>2016</v>
      </c>
      <c r="D40">
        <v>24</v>
      </c>
      <c r="G40" s="14">
        <v>24</v>
      </c>
      <c r="H40" s="19" t="s">
        <v>47</v>
      </c>
      <c r="I40" s="23">
        <v>3750</v>
      </c>
      <c r="J40" s="23" t="s">
        <v>24</v>
      </c>
      <c r="K40" s="14" t="s">
        <v>25</v>
      </c>
      <c r="L40" s="6"/>
      <c r="M40" s="1"/>
      <c r="N40" s="1"/>
      <c r="O40" s="29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206</v>
      </c>
      <c r="C41">
        <v>2016</v>
      </c>
      <c r="D41">
        <v>25</v>
      </c>
      <c r="G41" s="14">
        <v>25</v>
      </c>
      <c r="H41" s="19" t="s">
        <v>48</v>
      </c>
      <c r="I41" s="23">
        <v>15000</v>
      </c>
      <c r="J41" s="23" t="s">
        <v>24</v>
      </c>
      <c r="K41" s="14" t="s">
        <v>25</v>
      </c>
      <c r="L41" s="6"/>
      <c r="M41" s="1"/>
      <c r="N41" s="1"/>
      <c r="O41" s="29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206</v>
      </c>
      <c r="C42">
        <v>2016</v>
      </c>
      <c r="D42">
        <v>26</v>
      </c>
      <c r="G42" s="14">
        <v>26</v>
      </c>
      <c r="H42" s="19" t="s">
        <v>49</v>
      </c>
      <c r="I42" s="23">
        <v>7500</v>
      </c>
      <c r="J42" s="23" t="s">
        <v>24</v>
      </c>
      <c r="K42" s="14" t="s">
        <v>25</v>
      </c>
      <c r="L42" s="6"/>
      <c r="M42" s="1"/>
      <c r="N42" s="1"/>
      <c r="O42" s="29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206</v>
      </c>
      <c r="C43">
        <v>2016</v>
      </c>
      <c r="D43">
        <v>27</v>
      </c>
      <c r="G43" s="14">
        <v>27</v>
      </c>
      <c r="H43" s="19" t="s">
        <v>50</v>
      </c>
      <c r="I43" s="23">
        <v>3750</v>
      </c>
      <c r="J43" s="23" t="s">
        <v>24</v>
      </c>
      <c r="K43" s="14" t="s">
        <v>25</v>
      </c>
      <c r="L43" s="6"/>
      <c r="M43" s="1"/>
      <c r="N43" s="1"/>
      <c r="O43" s="29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206</v>
      </c>
      <c r="C44">
        <v>2016</v>
      </c>
      <c r="D44">
        <v>28</v>
      </c>
      <c r="G44" s="14">
        <v>28</v>
      </c>
      <c r="H44" s="19" t="s">
        <v>51</v>
      </c>
      <c r="I44" s="23">
        <v>4500</v>
      </c>
      <c r="J44" s="23" t="s">
        <v>24</v>
      </c>
      <c r="K44" s="14" t="s">
        <v>25</v>
      </c>
      <c r="L44" s="6"/>
      <c r="M44" s="1"/>
      <c r="N44" s="1"/>
      <c r="O44" s="29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206</v>
      </c>
      <c r="C45">
        <v>2016</v>
      </c>
      <c r="D45">
        <v>29</v>
      </c>
      <c r="G45" s="14">
        <v>29</v>
      </c>
      <c r="H45" s="19" t="s">
        <v>52</v>
      </c>
      <c r="I45" s="23">
        <v>2250</v>
      </c>
      <c r="J45" s="23" t="s">
        <v>24</v>
      </c>
      <c r="K45" s="14" t="s">
        <v>25</v>
      </c>
      <c r="L45" s="6"/>
      <c r="M45" s="1"/>
      <c r="N45" s="1"/>
      <c r="O45" s="29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206</v>
      </c>
      <c r="C46">
        <v>2016</v>
      </c>
      <c r="D46">
        <v>30</v>
      </c>
      <c r="G46" s="14">
        <v>30</v>
      </c>
      <c r="H46" s="19" t="s">
        <v>53</v>
      </c>
      <c r="I46" s="23">
        <v>3750</v>
      </c>
      <c r="J46" s="23" t="s">
        <v>24</v>
      </c>
      <c r="K46" s="14" t="s">
        <v>25</v>
      </c>
      <c r="L46" s="6"/>
      <c r="M46" s="1"/>
      <c r="N46" s="1"/>
      <c r="O46" s="29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206</v>
      </c>
      <c r="C47">
        <v>2016</v>
      </c>
      <c r="D47">
        <v>31</v>
      </c>
      <c r="G47" s="14">
        <v>31</v>
      </c>
      <c r="H47" s="19" t="s">
        <v>54</v>
      </c>
      <c r="I47" s="23">
        <v>3750</v>
      </c>
      <c r="J47" s="23" t="s">
        <v>24</v>
      </c>
      <c r="K47" s="14" t="s">
        <v>25</v>
      </c>
      <c r="L47" s="6"/>
      <c r="M47" s="1"/>
      <c r="N47" s="1"/>
      <c r="O47" s="29">
        <f>(IF(AND(J47&gt;0,J47&lt;=I47),J47,I47)*(L47-M47+N47))</f>
        <v>0</v>
      </c>
      <c r="P47" s="11"/>
      <c r="Q47" s="1"/>
      <c r="R47" s="1"/>
    </row>
    <row r="48" spans="1:18" ht="90">
      <c r="A48">
        <v>13</v>
      </c>
      <c r="B48">
        <v>206</v>
      </c>
      <c r="C48">
        <v>2016</v>
      </c>
      <c r="D48">
        <v>32</v>
      </c>
      <c r="G48" s="14">
        <v>32</v>
      </c>
      <c r="H48" s="19" t="s">
        <v>55</v>
      </c>
      <c r="I48" s="23">
        <v>1500</v>
      </c>
      <c r="J48" s="23" t="s">
        <v>36</v>
      </c>
      <c r="K48" s="14" t="s">
        <v>25</v>
      </c>
      <c r="L48" s="6"/>
      <c r="M48" s="1"/>
      <c r="N48" s="1"/>
      <c r="O48" s="29">
        <f>(IF(AND(J48&gt;0,J48&lt;=I48),J48,I48)*(L48-M48+N48))</f>
        <v>0</v>
      </c>
      <c r="P48" s="11"/>
      <c r="Q48" s="1"/>
      <c r="R48" s="1"/>
    </row>
    <row r="49" spans="1:18" ht="90">
      <c r="A49">
        <v>13</v>
      </c>
      <c r="B49">
        <v>206</v>
      </c>
      <c r="C49">
        <v>2016</v>
      </c>
      <c r="D49">
        <v>33</v>
      </c>
      <c r="G49" s="14">
        <v>33</v>
      </c>
      <c r="H49" s="19" t="s">
        <v>55</v>
      </c>
      <c r="I49" s="23">
        <v>4500</v>
      </c>
      <c r="J49" s="23" t="s">
        <v>36</v>
      </c>
      <c r="K49" s="14" t="s">
        <v>25</v>
      </c>
      <c r="L49" s="6"/>
      <c r="M49" s="1"/>
      <c r="N49" s="1"/>
      <c r="O49" s="29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206</v>
      </c>
      <c r="C50">
        <v>2016</v>
      </c>
      <c r="D50">
        <v>34</v>
      </c>
      <c r="G50" s="14">
        <v>34</v>
      </c>
      <c r="H50" s="19" t="s">
        <v>56</v>
      </c>
      <c r="I50" s="23">
        <v>7500</v>
      </c>
      <c r="J50" s="23" t="s">
        <v>24</v>
      </c>
      <c r="K50" s="14" t="s">
        <v>25</v>
      </c>
      <c r="L50" s="6"/>
      <c r="M50" s="1"/>
      <c r="N50" s="1"/>
      <c r="O50" s="29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206</v>
      </c>
      <c r="C51">
        <v>2016</v>
      </c>
      <c r="D51">
        <v>35</v>
      </c>
      <c r="G51" s="14">
        <v>35</v>
      </c>
      <c r="H51" s="19" t="s">
        <v>57</v>
      </c>
      <c r="I51" s="23">
        <v>15000</v>
      </c>
      <c r="J51" s="23" t="s">
        <v>24</v>
      </c>
      <c r="K51" s="14" t="s">
        <v>25</v>
      </c>
      <c r="L51" s="6"/>
      <c r="M51" s="1"/>
      <c r="N51" s="1"/>
      <c r="O51" s="29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206</v>
      </c>
      <c r="C52">
        <v>2016</v>
      </c>
      <c r="D52">
        <v>36</v>
      </c>
      <c r="G52" s="14">
        <v>36</v>
      </c>
      <c r="H52" s="19" t="s">
        <v>58</v>
      </c>
      <c r="I52" s="23">
        <v>6000</v>
      </c>
      <c r="J52" s="23" t="s">
        <v>24</v>
      </c>
      <c r="K52" s="14" t="s">
        <v>25</v>
      </c>
      <c r="L52" s="6"/>
      <c r="M52" s="1"/>
      <c r="N52" s="1"/>
      <c r="O52" s="29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206</v>
      </c>
      <c r="C53">
        <v>2016</v>
      </c>
      <c r="D53">
        <v>37</v>
      </c>
      <c r="G53" s="14">
        <v>37</v>
      </c>
      <c r="H53" s="19" t="s">
        <v>59</v>
      </c>
      <c r="I53" s="23">
        <v>1500</v>
      </c>
      <c r="J53" s="23" t="s">
        <v>24</v>
      </c>
      <c r="K53" s="14" t="s">
        <v>25</v>
      </c>
      <c r="L53" s="6"/>
      <c r="M53" s="1"/>
      <c r="N53" s="1"/>
      <c r="O53" s="29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206</v>
      </c>
      <c r="C54">
        <v>2016</v>
      </c>
      <c r="D54">
        <v>38</v>
      </c>
      <c r="G54" s="14">
        <v>38</v>
      </c>
      <c r="H54" s="19" t="s">
        <v>60</v>
      </c>
      <c r="I54" s="23">
        <v>4500</v>
      </c>
      <c r="J54" s="23" t="s">
        <v>36</v>
      </c>
      <c r="K54" s="14" t="s">
        <v>25</v>
      </c>
      <c r="L54" s="6"/>
      <c r="M54" s="1"/>
      <c r="N54" s="1"/>
      <c r="O54" s="29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206</v>
      </c>
      <c r="C55">
        <v>2016</v>
      </c>
      <c r="D55">
        <v>39</v>
      </c>
      <c r="G55" s="14">
        <v>39</v>
      </c>
      <c r="H55" s="19" t="s">
        <v>61</v>
      </c>
      <c r="I55" s="23">
        <v>4500</v>
      </c>
      <c r="J55" s="23" t="s">
        <v>36</v>
      </c>
      <c r="K55" s="14" t="s">
        <v>25</v>
      </c>
      <c r="L55" s="6"/>
      <c r="M55" s="1"/>
      <c r="N55" s="1"/>
      <c r="O55" s="29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206</v>
      </c>
      <c r="C56">
        <v>2016</v>
      </c>
      <c r="D56">
        <v>40</v>
      </c>
      <c r="G56" s="14">
        <v>40</v>
      </c>
      <c r="H56" s="19" t="s">
        <v>62</v>
      </c>
      <c r="I56" s="23">
        <v>11250</v>
      </c>
      <c r="J56" s="23" t="s">
        <v>36</v>
      </c>
      <c r="K56" s="14" t="s">
        <v>25</v>
      </c>
      <c r="L56" s="6"/>
      <c r="M56" s="1"/>
      <c r="N56" s="1"/>
      <c r="O56" s="29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206</v>
      </c>
      <c r="C57">
        <v>2016</v>
      </c>
      <c r="D57">
        <v>41</v>
      </c>
      <c r="G57" s="14">
        <v>41</v>
      </c>
      <c r="H57" s="19" t="s">
        <v>63</v>
      </c>
      <c r="I57" s="23">
        <v>4500</v>
      </c>
      <c r="J57" s="23" t="s">
        <v>24</v>
      </c>
      <c r="K57" s="14" t="s">
        <v>25</v>
      </c>
      <c r="L57" s="6"/>
      <c r="M57" s="1"/>
      <c r="N57" s="1"/>
      <c r="O57" s="29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206</v>
      </c>
      <c r="C58">
        <v>2016</v>
      </c>
      <c r="D58">
        <v>42</v>
      </c>
      <c r="G58" s="14">
        <v>42</v>
      </c>
      <c r="H58" s="19" t="s">
        <v>64</v>
      </c>
      <c r="I58" s="23">
        <v>112</v>
      </c>
      <c r="J58" s="23" t="s">
        <v>36</v>
      </c>
      <c r="K58" s="14" t="s">
        <v>25</v>
      </c>
      <c r="L58" s="6"/>
      <c r="M58" s="1"/>
      <c r="N58" s="1"/>
      <c r="O58" s="29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206</v>
      </c>
      <c r="C59">
        <v>2016</v>
      </c>
      <c r="D59">
        <v>43</v>
      </c>
      <c r="G59" s="14">
        <v>43</v>
      </c>
      <c r="H59" s="19" t="s">
        <v>64</v>
      </c>
      <c r="I59" s="23">
        <v>112</v>
      </c>
      <c r="J59" s="23" t="s">
        <v>36</v>
      </c>
      <c r="K59" s="14" t="s">
        <v>25</v>
      </c>
      <c r="L59" s="6"/>
      <c r="M59" s="1"/>
      <c r="N59" s="1"/>
      <c r="O59" s="29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206</v>
      </c>
      <c r="C60">
        <v>2016</v>
      </c>
      <c r="D60">
        <v>44</v>
      </c>
      <c r="G60" s="14">
        <v>44</v>
      </c>
      <c r="H60" s="19" t="s">
        <v>65</v>
      </c>
      <c r="I60" s="23">
        <v>1124</v>
      </c>
      <c r="J60" s="23" t="s">
        <v>36</v>
      </c>
      <c r="K60" s="14" t="s">
        <v>25</v>
      </c>
      <c r="L60" s="6"/>
      <c r="M60" s="1"/>
      <c r="N60" s="1"/>
      <c r="O60" s="29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206</v>
      </c>
      <c r="C61">
        <v>2016</v>
      </c>
      <c r="D61">
        <v>45</v>
      </c>
      <c r="G61" s="14">
        <v>45</v>
      </c>
      <c r="H61" s="19" t="s">
        <v>66</v>
      </c>
      <c r="I61" s="23">
        <v>750</v>
      </c>
      <c r="J61" s="23" t="s">
        <v>67</v>
      </c>
      <c r="K61" s="14" t="s">
        <v>25</v>
      </c>
      <c r="L61" s="6"/>
      <c r="M61" s="1"/>
      <c r="N61" s="1"/>
      <c r="O61" s="29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206</v>
      </c>
      <c r="C62">
        <v>2016</v>
      </c>
      <c r="D62">
        <v>46</v>
      </c>
      <c r="G62" s="14">
        <v>46</v>
      </c>
      <c r="H62" s="19" t="s">
        <v>68</v>
      </c>
      <c r="I62" s="23">
        <v>224</v>
      </c>
      <c r="J62" s="23" t="s">
        <v>24</v>
      </c>
      <c r="K62" s="14" t="s">
        <v>25</v>
      </c>
      <c r="L62" s="6"/>
      <c r="M62" s="1"/>
      <c r="N62" s="1"/>
      <c r="O62" s="29">
        <f>(IF(AND(J62&gt;0,J62&lt;=I62),J62,I62)*(L62-M62+N62))</f>
        <v>0</v>
      </c>
      <c r="P62" s="11"/>
      <c r="Q62" s="1"/>
      <c r="R62" s="1"/>
    </row>
    <row r="63" spans="1:18" ht="33.75">
      <c r="A63">
        <v>13</v>
      </c>
      <c r="B63">
        <v>206</v>
      </c>
      <c r="C63">
        <v>2016</v>
      </c>
      <c r="D63">
        <v>47</v>
      </c>
      <c r="G63" s="14">
        <v>47</v>
      </c>
      <c r="H63" s="19" t="s">
        <v>69</v>
      </c>
      <c r="I63" s="23">
        <v>150</v>
      </c>
      <c r="J63" s="23" t="s">
        <v>24</v>
      </c>
      <c r="K63" s="14" t="s">
        <v>25</v>
      </c>
      <c r="L63" s="6"/>
      <c r="M63" s="1"/>
      <c r="N63" s="1"/>
      <c r="O63" s="29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206</v>
      </c>
      <c r="C64">
        <v>2016</v>
      </c>
      <c r="D64">
        <v>48</v>
      </c>
      <c r="G64" s="14">
        <v>48</v>
      </c>
      <c r="H64" s="19" t="s">
        <v>69</v>
      </c>
      <c r="I64" s="23">
        <v>150</v>
      </c>
      <c r="J64" s="23" t="s">
        <v>24</v>
      </c>
      <c r="K64" s="14" t="s">
        <v>25</v>
      </c>
      <c r="L64" s="6"/>
      <c r="M64" s="1"/>
      <c r="N64" s="1"/>
      <c r="O64" s="29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206</v>
      </c>
      <c r="C65">
        <v>2016</v>
      </c>
      <c r="D65">
        <v>49</v>
      </c>
      <c r="G65" s="14">
        <v>49</v>
      </c>
      <c r="H65" s="19" t="s">
        <v>70</v>
      </c>
      <c r="I65" s="23">
        <v>300</v>
      </c>
      <c r="J65" s="23" t="s">
        <v>24</v>
      </c>
      <c r="K65" s="14" t="s">
        <v>25</v>
      </c>
      <c r="L65" s="6"/>
      <c r="M65" s="1"/>
      <c r="N65" s="1"/>
      <c r="O65" s="29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206</v>
      </c>
      <c r="C66">
        <v>2016</v>
      </c>
      <c r="D66">
        <v>50</v>
      </c>
      <c r="G66" s="14">
        <v>50</v>
      </c>
      <c r="H66" s="19" t="s">
        <v>71</v>
      </c>
      <c r="I66" s="23">
        <v>2250</v>
      </c>
      <c r="J66" s="23" t="s">
        <v>24</v>
      </c>
      <c r="K66" s="14" t="s">
        <v>25</v>
      </c>
      <c r="L66" s="6"/>
      <c r="M66" s="1"/>
      <c r="N66" s="1"/>
      <c r="O66" s="29">
        <f>(IF(AND(J66&gt;0,J66&lt;=I66),J66,I66)*(L66-M66+N66))</f>
        <v>0</v>
      </c>
      <c r="P66" s="11"/>
      <c r="Q66" s="1"/>
      <c r="R66" s="1"/>
    </row>
    <row r="67" spans="1:18" ht="45">
      <c r="A67">
        <v>13</v>
      </c>
      <c r="B67">
        <v>206</v>
      </c>
      <c r="C67">
        <v>2016</v>
      </c>
      <c r="D67">
        <v>51</v>
      </c>
      <c r="G67" s="14">
        <v>51</v>
      </c>
      <c r="H67" s="19" t="s">
        <v>72</v>
      </c>
      <c r="I67" s="23">
        <v>1500</v>
      </c>
      <c r="J67" s="23" t="s">
        <v>24</v>
      </c>
      <c r="K67" s="14" t="s">
        <v>25</v>
      </c>
      <c r="L67" s="6"/>
      <c r="M67" s="1"/>
      <c r="N67" s="1"/>
      <c r="O67" s="29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206</v>
      </c>
      <c r="C68">
        <v>2016</v>
      </c>
      <c r="D68">
        <v>52</v>
      </c>
      <c r="G68" s="14">
        <v>52</v>
      </c>
      <c r="H68" s="19" t="s">
        <v>73</v>
      </c>
      <c r="I68" s="23">
        <v>11250</v>
      </c>
      <c r="J68" s="23" t="s">
        <v>24</v>
      </c>
      <c r="K68" s="14" t="s">
        <v>25</v>
      </c>
      <c r="L68" s="6"/>
      <c r="M68" s="1"/>
      <c r="N68" s="1"/>
      <c r="O68" s="29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206</v>
      </c>
      <c r="C69">
        <v>2016</v>
      </c>
      <c r="D69">
        <v>53</v>
      </c>
      <c r="G69" s="14">
        <v>53</v>
      </c>
      <c r="H69" s="19" t="s">
        <v>74</v>
      </c>
      <c r="I69" s="23">
        <v>11250</v>
      </c>
      <c r="J69" s="23" t="s">
        <v>24</v>
      </c>
      <c r="K69" s="14" t="s">
        <v>25</v>
      </c>
      <c r="L69" s="6"/>
      <c r="M69" s="1"/>
      <c r="N69" s="1"/>
      <c r="O69" s="29">
        <f>(IF(AND(J69&gt;0,J69&lt;=I69),J69,I69)*(L69-M69+N69))</f>
        <v>0</v>
      </c>
      <c r="P69" s="11"/>
      <c r="Q69" s="1"/>
      <c r="R69" s="1"/>
    </row>
    <row r="70" spans="1:18" ht="56.25">
      <c r="A70">
        <v>13</v>
      </c>
      <c r="B70">
        <v>206</v>
      </c>
      <c r="C70">
        <v>2016</v>
      </c>
      <c r="D70">
        <v>54</v>
      </c>
      <c r="G70" s="14">
        <v>54</v>
      </c>
      <c r="H70" s="19" t="s">
        <v>75</v>
      </c>
      <c r="I70" s="23">
        <v>375</v>
      </c>
      <c r="J70" s="23" t="s">
        <v>24</v>
      </c>
      <c r="K70" s="14" t="s">
        <v>25</v>
      </c>
      <c r="L70" s="6"/>
      <c r="M70" s="1"/>
      <c r="N70" s="1"/>
      <c r="O70" s="29">
        <f>(IF(AND(J70&gt;0,J70&lt;=I70),J70,I70)*(L70-M70+N70))</f>
        <v>0</v>
      </c>
      <c r="P70" s="11"/>
      <c r="Q70" s="1"/>
      <c r="R70" s="1"/>
    </row>
    <row r="71" spans="1:18" ht="56.25">
      <c r="A71">
        <v>13</v>
      </c>
      <c r="B71">
        <v>206</v>
      </c>
      <c r="C71">
        <v>2016</v>
      </c>
      <c r="D71">
        <v>55</v>
      </c>
      <c r="G71" s="14">
        <v>55</v>
      </c>
      <c r="H71" s="19" t="s">
        <v>76</v>
      </c>
      <c r="I71" s="23">
        <v>375</v>
      </c>
      <c r="J71" s="23" t="s">
        <v>24</v>
      </c>
      <c r="K71" s="14" t="s">
        <v>25</v>
      </c>
      <c r="L71" s="6"/>
      <c r="M71" s="1"/>
      <c r="N71" s="1"/>
      <c r="O71" s="29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206</v>
      </c>
      <c r="C72">
        <v>2016</v>
      </c>
      <c r="D72">
        <v>56</v>
      </c>
      <c r="G72" s="14">
        <v>56</v>
      </c>
      <c r="H72" s="19" t="s">
        <v>77</v>
      </c>
      <c r="I72" s="23">
        <v>2250</v>
      </c>
      <c r="J72" s="23" t="s">
        <v>24</v>
      </c>
      <c r="K72" s="14" t="s">
        <v>25</v>
      </c>
      <c r="L72" s="6"/>
      <c r="M72" s="1"/>
      <c r="N72" s="1"/>
      <c r="O72" s="29">
        <f>(IF(AND(J72&gt;0,J72&lt;=I72),J72,I72)*(L72-M72+N72))</f>
        <v>0</v>
      </c>
      <c r="P72" s="11"/>
      <c r="Q72" s="1"/>
      <c r="R72" s="1"/>
    </row>
    <row r="73" spans="1:18" ht="45">
      <c r="A73">
        <v>13</v>
      </c>
      <c r="B73">
        <v>206</v>
      </c>
      <c r="C73">
        <v>2016</v>
      </c>
      <c r="D73">
        <v>57</v>
      </c>
      <c r="G73" s="14">
        <v>57</v>
      </c>
      <c r="H73" s="19" t="s">
        <v>78</v>
      </c>
      <c r="I73" s="23">
        <v>375</v>
      </c>
      <c r="J73" s="23" t="s">
        <v>24</v>
      </c>
      <c r="K73" s="14" t="s">
        <v>25</v>
      </c>
      <c r="L73" s="6"/>
      <c r="M73" s="1"/>
      <c r="N73" s="1"/>
      <c r="O73" s="29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206</v>
      </c>
      <c r="C74">
        <v>2016</v>
      </c>
      <c r="D74">
        <v>58</v>
      </c>
      <c r="G74" s="14">
        <v>58</v>
      </c>
      <c r="H74" s="19" t="s">
        <v>79</v>
      </c>
      <c r="I74" s="23">
        <v>375</v>
      </c>
      <c r="J74" s="23" t="s">
        <v>24</v>
      </c>
      <c r="K74" s="14" t="s">
        <v>25</v>
      </c>
      <c r="L74" s="6"/>
      <c r="M74" s="1"/>
      <c r="N74" s="1"/>
      <c r="O74" s="29">
        <f>(IF(AND(J74&gt;0,J74&lt;=I74),J74,I74)*(L74-M74+N74))</f>
        <v>0</v>
      </c>
      <c r="P74" s="11"/>
      <c r="Q74" s="1"/>
      <c r="R74" s="1"/>
    </row>
    <row r="75" spans="1:18" ht="45">
      <c r="A75">
        <v>13</v>
      </c>
      <c r="B75">
        <v>206</v>
      </c>
      <c r="C75">
        <v>2016</v>
      </c>
      <c r="D75">
        <v>59</v>
      </c>
      <c r="G75" s="14">
        <v>59</v>
      </c>
      <c r="H75" s="19" t="s">
        <v>80</v>
      </c>
      <c r="I75" s="23">
        <v>150</v>
      </c>
      <c r="J75" s="23" t="s">
        <v>24</v>
      </c>
      <c r="K75" s="14" t="s">
        <v>25</v>
      </c>
      <c r="L75" s="6"/>
      <c r="M75" s="1"/>
      <c r="N75" s="1"/>
      <c r="O75" s="29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206</v>
      </c>
      <c r="C76">
        <v>2016</v>
      </c>
      <c r="D76">
        <v>60</v>
      </c>
      <c r="G76" s="14">
        <v>60</v>
      </c>
      <c r="H76" s="19" t="s">
        <v>81</v>
      </c>
      <c r="I76" s="23">
        <v>224</v>
      </c>
      <c r="J76" s="23" t="s">
        <v>24</v>
      </c>
      <c r="K76" s="14" t="s">
        <v>25</v>
      </c>
      <c r="L76" s="6"/>
      <c r="M76" s="1"/>
      <c r="N76" s="1"/>
      <c r="O76" s="29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206</v>
      </c>
      <c r="C77">
        <v>2016</v>
      </c>
      <c r="D77">
        <v>61</v>
      </c>
      <c r="G77" s="14">
        <v>61</v>
      </c>
      <c r="H77" s="19" t="s">
        <v>82</v>
      </c>
      <c r="I77" s="23">
        <v>3750</v>
      </c>
      <c r="J77" s="23" t="s">
        <v>83</v>
      </c>
      <c r="K77" s="14" t="s">
        <v>25</v>
      </c>
      <c r="L77" s="6"/>
      <c r="M77" s="1"/>
      <c r="N77" s="1"/>
      <c r="O77" s="29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206</v>
      </c>
      <c r="C78">
        <v>2016</v>
      </c>
      <c r="D78">
        <v>62</v>
      </c>
      <c r="G78" s="14">
        <v>62</v>
      </c>
      <c r="H78" s="19" t="s">
        <v>84</v>
      </c>
      <c r="I78" s="23">
        <v>1500</v>
      </c>
      <c r="J78" s="23" t="s">
        <v>67</v>
      </c>
      <c r="K78" s="14" t="s">
        <v>25</v>
      </c>
      <c r="L78" s="6"/>
      <c r="M78" s="1"/>
      <c r="N78" s="1"/>
      <c r="O78" s="29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206</v>
      </c>
      <c r="C79">
        <v>2016</v>
      </c>
      <c r="D79">
        <v>63</v>
      </c>
      <c r="G79" s="14">
        <v>63</v>
      </c>
      <c r="H79" s="19" t="s">
        <v>85</v>
      </c>
      <c r="I79" s="23">
        <v>525</v>
      </c>
      <c r="J79" s="23" t="s">
        <v>28</v>
      </c>
      <c r="K79" s="14" t="s">
        <v>25</v>
      </c>
      <c r="L79" s="6"/>
      <c r="M79" s="1"/>
      <c r="N79" s="1"/>
      <c r="O79" s="29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206</v>
      </c>
      <c r="C80">
        <v>2016</v>
      </c>
      <c r="D80">
        <v>64</v>
      </c>
      <c r="G80" s="14">
        <v>64</v>
      </c>
      <c r="H80" s="19" t="s">
        <v>86</v>
      </c>
      <c r="I80" s="23">
        <v>7500</v>
      </c>
      <c r="J80" s="23" t="s">
        <v>24</v>
      </c>
      <c r="K80" s="14" t="s">
        <v>25</v>
      </c>
      <c r="L80" s="6"/>
      <c r="M80" s="1"/>
      <c r="N80" s="1"/>
      <c r="O80" s="29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206</v>
      </c>
      <c r="C81">
        <v>2016</v>
      </c>
      <c r="D81">
        <v>65</v>
      </c>
      <c r="G81" s="14">
        <v>65</v>
      </c>
      <c r="H81" s="19" t="s">
        <v>87</v>
      </c>
      <c r="I81" s="23">
        <v>224</v>
      </c>
      <c r="J81" s="23" t="s">
        <v>36</v>
      </c>
      <c r="K81" s="14" t="s">
        <v>25</v>
      </c>
      <c r="L81" s="6"/>
      <c r="M81" s="1"/>
      <c r="N81" s="1"/>
      <c r="O81" s="29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206</v>
      </c>
      <c r="C82">
        <v>2016</v>
      </c>
      <c r="D82">
        <v>66</v>
      </c>
      <c r="G82" s="14">
        <v>66</v>
      </c>
      <c r="H82" s="19" t="s">
        <v>88</v>
      </c>
      <c r="I82" s="23">
        <v>45000</v>
      </c>
      <c r="J82" s="23" t="s">
        <v>24</v>
      </c>
      <c r="K82" s="14" t="s">
        <v>25</v>
      </c>
      <c r="L82" s="6"/>
      <c r="M82" s="1"/>
      <c r="N82" s="1"/>
      <c r="O82" s="29">
        <f>(IF(AND(J82&gt;0,J82&lt;=I82),J82,I82)*(L82-M82+N82))</f>
        <v>0</v>
      </c>
      <c r="P82" s="11"/>
      <c r="Q82" s="1"/>
      <c r="R82" s="1"/>
    </row>
    <row r="83" spans="1:18" ht="56.25">
      <c r="A83">
        <v>13</v>
      </c>
      <c r="B83">
        <v>206</v>
      </c>
      <c r="C83">
        <v>2016</v>
      </c>
      <c r="D83">
        <v>67</v>
      </c>
      <c r="G83" s="14">
        <v>67</v>
      </c>
      <c r="H83" s="19" t="s">
        <v>89</v>
      </c>
      <c r="I83" s="23">
        <v>26250</v>
      </c>
      <c r="J83" s="23" t="s">
        <v>67</v>
      </c>
      <c r="K83" s="14" t="s">
        <v>25</v>
      </c>
      <c r="L83" s="6"/>
      <c r="M83" s="1"/>
      <c r="N83" s="1"/>
      <c r="O83" s="29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206</v>
      </c>
      <c r="C84">
        <v>2016</v>
      </c>
      <c r="D84">
        <v>68</v>
      </c>
      <c r="G84" s="14">
        <v>68</v>
      </c>
      <c r="H84" s="19" t="s">
        <v>90</v>
      </c>
      <c r="I84" s="23">
        <v>7500</v>
      </c>
      <c r="J84" s="23" t="s">
        <v>24</v>
      </c>
      <c r="K84" s="14" t="s">
        <v>25</v>
      </c>
      <c r="L84" s="6"/>
      <c r="M84" s="1"/>
      <c r="N84" s="1"/>
      <c r="O84" s="29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206</v>
      </c>
      <c r="C85">
        <v>2016</v>
      </c>
      <c r="D85">
        <v>69</v>
      </c>
      <c r="G85" s="14">
        <v>69</v>
      </c>
      <c r="H85" s="19" t="s">
        <v>91</v>
      </c>
      <c r="I85" s="23">
        <v>5625</v>
      </c>
      <c r="J85" s="23" t="s">
        <v>83</v>
      </c>
      <c r="K85" s="14" t="s">
        <v>25</v>
      </c>
      <c r="L85" s="6"/>
      <c r="M85" s="1"/>
      <c r="N85" s="1"/>
      <c r="O85" s="29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206</v>
      </c>
      <c r="C86">
        <v>2016</v>
      </c>
      <c r="D86">
        <v>70</v>
      </c>
      <c r="G86" s="14">
        <v>70</v>
      </c>
      <c r="H86" s="19" t="s">
        <v>91</v>
      </c>
      <c r="I86" s="23">
        <v>5625</v>
      </c>
      <c r="J86" s="23" t="s">
        <v>83</v>
      </c>
      <c r="K86" s="14" t="s">
        <v>25</v>
      </c>
      <c r="L86" s="6"/>
      <c r="M86" s="1"/>
      <c r="N86" s="1"/>
      <c r="O86" s="29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206</v>
      </c>
      <c r="C87">
        <v>2016</v>
      </c>
      <c r="D87">
        <v>71</v>
      </c>
      <c r="G87" s="14">
        <v>71</v>
      </c>
      <c r="H87" s="19" t="s">
        <v>92</v>
      </c>
      <c r="I87" s="23">
        <v>375</v>
      </c>
      <c r="J87" s="23" t="s">
        <v>24</v>
      </c>
      <c r="K87" s="14" t="s">
        <v>25</v>
      </c>
      <c r="L87" s="6"/>
      <c r="M87" s="1"/>
      <c r="N87" s="1"/>
      <c r="O87" s="29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206</v>
      </c>
      <c r="C88">
        <v>2016</v>
      </c>
      <c r="D88">
        <v>72</v>
      </c>
      <c r="G88" s="14">
        <v>72</v>
      </c>
      <c r="H88" s="19" t="s">
        <v>93</v>
      </c>
      <c r="I88" s="23">
        <v>7500</v>
      </c>
      <c r="J88" s="23" t="s">
        <v>24</v>
      </c>
      <c r="K88" s="14" t="s">
        <v>25</v>
      </c>
      <c r="L88" s="6"/>
      <c r="M88" s="1"/>
      <c r="N88" s="1"/>
      <c r="O88" s="29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206</v>
      </c>
      <c r="C89">
        <v>2016</v>
      </c>
      <c r="D89">
        <v>73</v>
      </c>
      <c r="G89" s="14">
        <v>73</v>
      </c>
      <c r="H89" s="19" t="s">
        <v>94</v>
      </c>
      <c r="I89" s="23">
        <v>7500</v>
      </c>
      <c r="J89" s="23" t="s">
        <v>67</v>
      </c>
      <c r="K89" s="14" t="s">
        <v>25</v>
      </c>
      <c r="L89" s="6"/>
      <c r="M89" s="1"/>
      <c r="N89" s="1"/>
      <c r="O89" s="29">
        <f>(IF(AND(J89&gt;0,J89&lt;=I89),J89,I89)*(L89-M89+N89))</f>
        <v>0</v>
      </c>
      <c r="P89" s="11"/>
      <c r="Q89" s="1"/>
      <c r="R89" s="1"/>
    </row>
    <row r="90" spans="1:18" ht="67.5">
      <c r="A90">
        <v>13</v>
      </c>
      <c r="B90">
        <v>206</v>
      </c>
      <c r="C90">
        <v>2016</v>
      </c>
      <c r="D90">
        <v>74</v>
      </c>
      <c r="G90" s="14">
        <v>74</v>
      </c>
      <c r="H90" s="19" t="s">
        <v>95</v>
      </c>
      <c r="I90" s="23">
        <v>1500</v>
      </c>
      <c r="J90" s="23" t="s">
        <v>24</v>
      </c>
      <c r="K90" s="14" t="s">
        <v>25</v>
      </c>
      <c r="L90" s="6"/>
      <c r="M90" s="1"/>
      <c r="N90" s="1"/>
      <c r="O90" s="29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206</v>
      </c>
      <c r="C91">
        <v>2016</v>
      </c>
      <c r="D91">
        <v>75</v>
      </c>
      <c r="G91" s="14">
        <v>75</v>
      </c>
      <c r="H91" s="19" t="s">
        <v>96</v>
      </c>
      <c r="I91" s="23">
        <v>5250</v>
      </c>
      <c r="J91" s="23" t="s">
        <v>28</v>
      </c>
      <c r="K91" s="14" t="s">
        <v>25</v>
      </c>
      <c r="L91" s="6"/>
      <c r="M91" s="1"/>
      <c r="N91" s="1"/>
      <c r="O91" s="29">
        <f>(IF(AND(J91&gt;0,J91&lt;=I91),J91,I91)*(L91-M91+N91))</f>
        <v>0</v>
      </c>
      <c r="P91" s="11"/>
      <c r="Q91" s="1"/>
      <c r="R91" s="1"/>
    </row>
    <row r="92" spans="1:18" ht="56.25">
      <c r="A92">
        <v>13</v>
      </c>
      <c r="B92">
        <v>206</v>
      </c>
      <c r="C92">
        <v>2016</v>
      </c>
      <c r="D92">
        <v>76</v>
      </c>
      <c r="G92" s="14">
        <v>76</v>
      </c>
      <c r="H92" s="19" t="s">
        <v>97</v>
      </c>
      <c r="I92" s="23">
        <v>936</v>
      </c>
      <c r="J92" s="23" t="s">
        <v>67</v>
      </c>
      <c r="K92" s="14" t="s">
        <v>25</v>
      </c>
      <c r="L92" s="6"/>
      <c r="M92" s="1"/>
      <c r="N92" s="1"/>
      <c r="O92" s="29">
        <f>(IF(AND(J92&gt;0,J92&lt;=I92),J92,I92)*(L92-M92+N92))</f>
        <v>0</v>
      </c>
      <c r="P92" s="11"/>
      <c r="Q92" s="1"/>
      <c r="R92" s="1"/>
    </row>
    <row r="93" spans="1:18" ht="56.25">
      <c r="A93">
        <v>13</v>
      </c>
      <c r="B93">
        <v>206</v>
      </c>
      <c r="C93">
        <v>2016</v>
      </c>
      <c r="D93">
        <v>77</v>
      </c>
      <c r="G93" s="14">
        <v>77</v>
      </c>
      <c r="H93" s="19" t="s">
        <v>98</v>
      </c>
      <c r="I93" s="23">
        <v>936</v>
      </c>
      <c r="J93" s="23" t="s">
        <v>67</v>
      </c>
      <c r="K93" s="14" t="s">
        <v>25</v>
      </c>
      <c r="L93" s="6"/>
      <c r="M93" s="1"/>
      <c r="N93" s="1"/>
      <c r="O93" s="29">
        <f>(IF(AND(J93&gt;0,J93&lt;=I93),J93,I93)*(L93-M93+N93))</f>
        <v>0</v>
      </c>
      <c r="P93" s="11"/>
      <c r="Q93" s="1"/>
      <c r="R93" s="1"/>
    </row>
    <row r="94" spans="1:18" ht="56.25">
      <c r="A94">
        <v>13</v>
      </c>
      <c r="B94">
        <v>206</v>
      </c>
      <c r="C94">
        <v>2016</v>
      </c>
      <c r="D94">
        <v>78</v>
      </c>
      <c r="G94" s="14">
        <v>78</v>
      </c>
      <c r="H94" s="19" t="s">
        <v>99</v>
      </c>
      <c r="I94" s="23">
        <v>468</v>
      </c>
      <c r="J94" s="23" t="s">
        <v>67</v>
      </c>
      <c r="K94" s="14" t="s">
        <v>25</v>
      </c>
      <c r="L94" s="6"/>
      <c r="M94" s="1"/>
      <c r="N94" s="1"/>
      <c r="O94" s="29">
        <f>(IF(AND(J94&gt;0,J94&lt;=I94),J94,I94)*(L94-M94+N94))</f>
        <v>0</v>
      </c>
      <c r="P94" s="11"/>
      <c r="Q94" s="1"/>
      <c r="R94" s="1"/>
    </row>
    <row r="95" spans="1:18" ht="56.25">
      <c r="A95">
        <v>13</v>
      </c>
      <c r="B95">
        <v>206</v>
      </c>
      <c r="C95">
        <v>2016</v>
      </c>
      <c r="D95">
        <v>79</v>
      </c>
      <c r="G95" s="14">
        <v>79</v>
      </c>
      <c r="H95" s="19" t="s">
        <v>99</v>
      </c>
      <c r="I95" s="23">
        <v>468</v>
      </c>
      <c r="J95" s="23" t="s">
        <v>67</v>
      </c>
      <c r="K95" s="14" t="s">
        <v>25</v>
      </c>
      <c r="L95" s="6"/>
      <c r="M95" s="1"/>
      <c r="N95" s="1"/>
      <c r="O95" s="29">
        <f>(IF(AND(J95&gt;0,J95&lt;=I95),J95,I95)*(L95-M95+N95))</f>
        <v>0</v>
      </c>
      <c r="P95" s="11"/>
      <c r="Q95" s="1"/>
      <c r="R95" s="1"/>
    </row>
    <row r="96" spans="1:18" ht="56.25">
      <c r="A96">
        <v>13</v>
      </c>
      <c r="B96">
        <v>206</v>
      </c>
      <c r="C96">
        <v>2016</v>
      </c>
      <c r="D96">
        <v>80</v>
      </c>
      <c r="G96" s="14">
        <v>80</v>
      </c>
      <c r="H96" s="19" t="s">
        <v>100</v>
      </c>
      <c r="I96" s="23">
        <v>936</v>
      </c>
      <c r="J96" s="23" t="s">
        <v>67</v>
      </c>
      <c r="K96" s="14" t="s">
        <v>25</v>
      </c>
      <c r="L96" s="6"/>
      <c r="M96" s="1"/>
      <c r="N96" s="1"/>
      <c r="O96" s="29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206</v>
      </c>
      <c r="C97">
        <v>2016</v>
      </c>
      <c r="D97">
        <v>81</v>
      </c>
      <c r="G97" s="14">
        <v>81</v>
      </c>
      <c r="H97" s="19" t="s">
        <v>101</v>
      </c>
      <c r="I97" s="23">
        <v>750</v>
      </c>
      <c r="J97" s="23" t="s">
        <v>36</v>
      </c>
      <c r="K97" s="14" t="s">
        <v>25</v>
      </c>
      <c r="L97" s="6"/>
      <c r="M97" s="1"/>
      <c r="N97" s="1"/>
      <c r="O97" s="29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206</v>
      </c>
      <c r="C98">
        <v>2016</v>
      </c>
      <c r="D98">
        <v>82</v>
      </c>
      <c r="G98" s="14">
        <v>82</v>
      </c>
      <c r="H98" s="19" t="s">
        <v>102</v>
      </c>
      <c r="I98" s="23">
        <v>524</v>
      </c>
      <c r="J98" s="23" t="s">
        <v>36</v>
      </c>
      <c r="K98" s="14" t="s">
        <v>25</v>
      </c>
      <c r="L98" s="6"/>
      <c r="M98" s="1"/>
      <c r="N98" s="1"/>
      <c r="O98" s="29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206</v>
      </c>
      <c r="C99">
        <v>2016</v>
      </c>
      <c r="D99">
        <v>83</v>
      </c>
      <c r="G99" s="14">
        <v>83</v>
      </c>
      <c r="H99" s="19" t="s">
        <v>103</v>
      </c>
      <c r="I99" s="23">
        <v>900</v>
      </c>
      <c r="J99" s="23" t="s">
        <v>24</v>
      </c>
      <c r="K99" s="14" t="s">
        <v>25</v>
      </c>
      <c r="L99" s="6"/>
      <c r="M99" s="1"/>
      <c r="N99" s="1"/>
      <c r="O99" s="29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206</v>
      </c>
      <c r="C100">
        <v>2016</v>
      </c>
      <c r="D100">
        <v>84</v>
      </c>
      <c r="G100" s="14">
        <v>84</v>
      </c>
      <c r="H100" s="19" t="s">
        <v>104</v>
      </c>
      <c r="I100" s="23">
        <v>3750</v>
      </c>
      <c r="J100" s="23" t="s">
        <v>24</v>
      </c>
      <c r="K100" s="14" t="s">
        <v>25</v>
      </c>
      <c r="L100" s="6"/>
      <c r="M100" s="1"/>
      <c r="N100" s="1"/>
      <c r="O100" s="29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206</v>
      </c>
      <c r="C101">
        <v>2016</v>
      </c>
      <c r="D101">
        <v>85</v>
      </c>
      <c r="G101" s="14">
        <v>85</v>
      </c>
      <c r="H101" s="19" t="s">
        <v>105</v>
      </c>
      <c r="I101" s="23">
        <v>300</v>
      </c>
      <c r="J101" s="23" t="s">
        <v>36</v>
      </c>
      <c r="K101" s="14" t="s">
        <v>25</v>
      </c>
      <c r="L101" s="6"/>
      <c r="M101" s="1"/>
      <c r="N101" s="1"/>
      <c r="O101" s="29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206</v>
      </c>
      <c r="C102">
        <v>2016</v>
      </c>
      <c r="D102">
        <v>86</v>
      </c>
      <c r="G102" s="14">
        <v>86</v>
      </c>
      <c r="H102" s="19" t="s">
        <v>106</v>
      </c>
      <c r="I102" s="23">
        <v>2250</v>
      </c>
      <c r="J102" s="23" t="s">
        <v>24</v>
      </c>
      <c r="K102" s="14" t="s">
        <v>25</v>
      </c>
      <c r="L102" s="6"/>
      <c r="M102" s="1"/>
      <c r="N102" s="1"/>
      <c r="O102" s="29">
        <f>(IF(AND(J102&gt;0,J102&lt;=I102),J102,I102)*(L102-M102+N102))</f>
        <v>0</v>
      </c>
      <c r="P102" s="11"/>
      <c r="Q102" s="1"/>
      <c r="R102" s="1"/>
    </row>
    <row r="103" spans="1:18" ht="33.75">
      <c r="A103">
        <v>13</v>
      </c>
      <c r="B103">
        <v>206</v>
      </c>
      <c r="C103">
        <v>2016</v>
      </c>
      <c r="D103">
        <v>87</v>
      </c>
      <c r="G103" s="14">
        <v>87</v>
      </c>
      <c r="H103" s="19" t="s">
        <v>107</v>
      </c>
      <c r="I103" s="23">
        <v>1875</v>
      </c>
      <c r="J103" s="23" t="s">
        <v>24</v>
      </c>
      <c r="K103" s="14" t="s">
        <v>25</v>
      </c>
      <c r="L103" s="6"/>
      <c r="M103" s="1"/>
      <c r="N103" s="1"/>
      <c r="O103" s="29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206</v>
      </c>
      <c r="C104">
        <v>2016</v>
      </c>
      <c r="D104">
        <v>88</v>
      </c>
      <c r="G104" s="14">
        <v>88</v>
      </c>
      <c r="H104" s="19" t="s">
        <v>108</v>
      </c>
      <c r="I104" s="23">
        <v>16500</v>
      </c>
      <c r="J104" s="23" t="s">
        <v>24</v>
      </c>
      <c r="K104" s="14" t="s">
        <v>25</v>
      </c>
      <c r="L104" s="6"/>
      <c r="M104" s="1"/>
      <c r="N104" s="1"/>
      <c r="O104" s="29">
        <f>(IF(AND(J104&gt;0,J104&lt;=I104),J104,I104)*(L104-M104+N104))</f>
        <v>0</v>
      </c>
      <c r="P104" s="11"/>
      <c r="Q104" s="1"/>
      <c r="R104" s="1"/>
    </row>
    <row r="105" spans="1:18" ht="45">
      <c r="A105">
        <v>13</v>
      </c>
      <c r="B105">
        <v>206</v>
      </c>
      <c r="C105">
        <v>2016</v>
      </c>
      <c r="D105">
        <v>89</v>
      </c>
      <c r="G105" s="14">
        <v>89</v>
      </c>
      <c r="H105" s="19" t="s">
        <v>109</v>
      </c>
      <c r="I105" s="23">
        <v>750</v>
      </c>
      <c r="J105" s="23" t="s">
        <v>24</v>
      </c>
      <c r="K105" s="14" t="s">
        <v>25</v>
      </c>
      <c r="L105" s="6"/>
      <c r="M105" s="1"/>
      <c r="N105" s="1"/>
      <c r="O105" s="29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206</v>
      </c>
      <c r="C106">
        <v>2016</v>
      </c>
      <c r="D106">
        <v>90</v>
      </c>
      <c r="G106" s="14">
        <v>90</v>
      </c>
      <c r="H106" s="19" t="s">
        <v>110</v>
      </c>
      <c r="I106" s="23">
        <v>450</v>
      </c>
      <c r="J106" s="23" t="s">
        <v>24</v>
      </c>
      <c r="K106" s="14" t="s">
        <v>25</v>
      </c>
      <c r="L106" s="6"/>
      <c r="M106" s="1"/>
      <c r="N106" s="1"/>
      <c r="O106" s="29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206</v>
      </c>
      <c r="C107">
        <v>2016</v>
      </c>
      <c r="D107">
        <v>91</v>
      </c>
      <c r="G107" s="14">
        <v>91</v>
      </c>
      <c r="H107" s="19" t="s">
        <v>111</v>
      </c>
      <c r="I107" s="23">
        <v>750</v>
      </c>
      <c r="J107" s="23" t="s">
        <v>67</v>
      </c>
      <c r="K107" s="14" t="s">
        <v>25</v>
      </c>
      <c r="L107" s="6"/>
      <c r="M107" s="1"/>
      <c r="N107" s="1"/>
      <c r="O107" s="29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206</v>
      </c>
      <c r="C108">
        <v>2016</v>
      </c>
      <c r="D108">
        <v>92</v>
      </c>
      <c r="G108" s="14">
        <v>92</v>
      </c>
      <c r="H108" s="19" t="s">
        <v>111</v>
      </c>
      <c r="I108" s="23">
        <v>750</v>
      </c>
      <c r="J108" s="23" t="s">
        <v>67</v>
      </c>
      <c r="K108" s="14" t="s">
        <v>25</v>
      </c>
      <c r="L108" s="6"/>
      <c r="M108" s="1"/>
      <c r="N108" s="1"/>
      <c r="O108" s="29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206</v>
      </c>
      <c r="C109">
        <v>2016</v>
      </c>
      <c r="D109">
        <v>93</v>
      </c>
      <c r="G109" s="14">
        <v>93</v>
      </c>
      <c r="H109" s="19" t="s">
        <v>112</v>
      </c>
      <c r="I109" s="23">
        <v>1500</v>
      </c>
      <c r="J109" s="23" t="s">
        <v>113</v>
      </c>
      <c r="K109" s="14" t="s">
        <v>25</v>
      </c>
      <c r="L109" s="6"/>
      <c r="M109" s="1"/>
      <c r="N109" s="1"/>
      <c r="O109" s="29">
        <f>(IF(AND(J109&gt;0,J109&lt;=I109),J109,I109)*(L109-M109+N109))</f>
        <v>0</v>
      </c>
      <c r="P109" s="11"/>
      <c r="Q109" s="1"/>
      <c r="R109" s="1"/>
    </row>
    <row r="110" spans="1:18" ht="33.75">
      <c r="A110">
        <v>13</v>
      </c>
      <c r="B110">
        <v>206</v>
      </c>
      <c r="C110">
        <v>2016</v>
      </c>
      <c r="D110">
        <v>94</v>
      </c>
      <c r="G110" s="14">
        <v>94</v>
      </c>
      <c r="H110" s="19" t="s">
        <v>114</v>
      </c>
      <c r="I110" s="23">
        <v>7500</v>
      </c>
      <c r="J110" s="23" t="s">
        <v>113</v>
      </c>
      <c r="K110" s="14" t="s">
        <v>25</v>
      </c>
      <c r="L110" s="6"/>
      <c r="M110" s="1"/>
      <c r="N110" s="1"/>
      <c r="O110" s="29">
        <f>(IF(AND(J110&gt;0,J110&lt;=I110),J110,I110)*(L110-M110+N110))</f>
        <v>0</v>
      </c>
      <c r="P110" s="11"/>
      <c r="Q110" s="1"/>
      <c r="R110" s="1"/>
    </row>
    <row r="111" spans="1:18" ht="33.75">
      <c r="A111">
        <v>13</v>
      </c>
      <c r="B111">
        <v>206</v>
      </c>
      <c r="C111">
        <v>2016</v>
      </c>
      <c r="D111">
        <v>95</v>
      </c>
      <c r="G111" s="14">
        <v>95</v>
      </c>
      <c r="H111" s="19" t="s">
        <v>115</v>
      </c>
      <c r="I111" s="23">
        <v>450</v>
      </c>
      <c r="J111" s="23" t="s">
        <v>24</v>
      </c>
      <c r="K111" s="14" t="s">
        <v>25</v>
      </c>
      <c r="L111" s="6"/>
      <c r="M111" s="1"/>
      <c r="N111" s="1"/>
      <c r="O111" s="29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206</v>
      </c>
      <c r="C112">
        <v>2016</v>
      </c>
      <c r="D112">
        <v>96</v>
      </c>
      <c r="G112" s="14">
        <v>96</v>
      </c>
      <c r="H112" s="19" t="s">
        <v>116</v>
      </c>
      <c r="I112" s="23">
        <v>374</v>
      </c>
      <c r="J112" s="23" t="s">
        <v>24</v>
      </c>
      <c r="K112" s="14" t="s">
        <v>25</v>
      </c>
      <c r="L112" s="6"/>
      <c r="M112" s="1"/>
      <c r="N112" s="1"/>
      <c r="O112" s="29">
        <f>(IF(AND(J112&gt;0,J112&lt;=I112),J112,I112)*(L112-M112+N112))</f>
        <v>0</v>
      </c>
      <c r="P112" s="11"/>
      <c r="Q112" s="1"/>
      <c r="R112" s="1"/>
    </row>
    <row r="113" spans="1:18" ht="45">
      <c r="A113">
        <v>13</v>
      </c>
      <c r="B113">
        <v>206</v>
      </c>
      <c r="C113">
        <v>2016</v>
      </c>
      <c r="D113">
        <v>97</v>
      </c>
      <c r="G113" s="14">
        <v>97</v>
      </c>
      <c r="H113" s="19" t="s">
        <v>117</v>
      </c>
      <c r="I113" s="23">
        <v>150</v>
      </c>
      <c r="J113" s="23" t="s">
        <v>24</v>
      </c>
      <c r="K113" s="14" t="s">
        <v>25</v>
      </c>
      <c r="L113" s="6"/>
      <c r="M113" s="1"/>
      <c r="N113" s="1"/>
      <c r="O113" s="29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206</v>
      </c>
      <c r="C114">
        <v>2016</v>
      </c>
      <c r="D114">
        <v>98</v>
      </c>
      <c r="G114" s="14">
        <v>98</v>
      </c>
      <c r="H114" s="19" t="s">
        <v>118</v>
      </c>
      <c r="I114" s="23">
        <v>22500</v>
      </c>
      <c r="J114" s="23" t="s">
        <v>36</v>
      </c>
      <c r="K114" s="14" t="s">
        <v>25</v>
      </c>
      <c r="L114" s="6"/>
      <c r="M114" s="1"/>
      <c r="N114" s="1"/>
      <c r="O114" s="29">
        <f>(IF(AND(J114&gt;0,J114&lt;=I114),J114,I114)*(L114-M114+N114))</f>
        <v>0</v>
      </c>
      <c r="P114" s="11"/>
      <c r="Q114" s="1"/>
      <c r="R114" s="1"/>
    </row>
    <row r="115" spans="1:18" ht="157.5">
      <c r="A115">
        <v>13</v>
      </c>
      <c r="B115">
        <v>206</v>
      </c>
      <c r="C115">
        <v>2016</v>
      </c>
      <c r="D115">
        <v>99</v>
      </c>
      <c r="G115" s="14">
        <v>99</v>
      </c>
      <c r="H115" s="19" t="s">
        <v>119</v>
      </c>
      <c r="I115" s="23">
        <v>81000</v>
      </c>
      <c r="J115" s="23" t="s">
        <v>24</v>
      </c>
      <c r="K115" s="14" t="s">
        <v>25</v>
      </c>
      <c r="L115" s="6"/>
      <c r="M115" s="1"/>
      <c r="N115" s="1"/>
      <c r="O115" s="29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206</v>
      </c>
      <c r="C116">
        <v>2016</v>
      </c>
      <c r="D116">
        <v>100</v>
      </c>
      <c r="G116" s="14">
        <v>100</v>
      </c>
      <c r="H116" s="19" t="s">
        <v>120</v>
      </c>
      <c r="I116" s="23">
        <v>7500</v>
      </c>
      <c r="J116" s="23" t="s">
        <v>36</v>
      </c>
      <c r="K116" s="14" t="s">
        <v>25</v>
      </c>
      <c r="L116" s="6"/>
      <c r="M116" s="1"/>
      <c r="N116" s="1"/>
      <c r="O116" s="29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206</v>
      </c>
      <c r="C117">
        <v>2016</v>
      </c>
      <c r="D117">
        <v>101</v>
      </c>
      <c r="G117" s="14">
        <v>101</v>
      </c>
      <c r="H117" s="19" t="s">
        <v>121</v>
      </c>
      <c r="I117" s="23">
        <v>6000</v>
      </c>
      <c r="J117" s="23" t="s">
        <v>24</v>
      </c>
      <c r="K117" s="14" t="s">
        <v>25</v>
      </c>
      <c r="L117" s="6"/>
      <c r="M117" s="1"/>
      <c r="N117" s="1"/>
      <c r="O117" s="29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206</v>
      </c>
      <c r="C118">
        <v>2016</v>
      </c>
      <c r="D118">
        <v>102</v>
      </c>
      <c r="G118" s="14">
        <v>102</v>
      </c>
      <c r="H118" s="19" t="s">
        <v>122</v>
      </c>
      <c r="I118" s="23">
        <v>27000</v>
      </c>
      <c r="J118" s="23" t="s">
        <v>24</v>
      </c>
      <c r="K118" s="14" t="s">
        <v>25</v>
      </c>
      <c r="L118" s="6"/>
      <c r="M118" s="1"/>
      <c r="N118" s="1"/>
      <c r="O118" s="29">
        <f>(IF(AND(J118&gt;0,J118&lt;=I118),J118,I118)*(L118-M118+N118))</f>
        <v>0</v>
      </c>
      <c r="P118" s="11"/>
      <c r="Q118" s="1"/>
      <c r="R118" s="1"/>
    </row>
    <row r="119" spans="1:18" ht="56.25">
      <c r="A119">
        <v>13</v>
      </c>
      <c r="B119">
        <v>206</v>
      </c>
      <c r="C119">
        <v>2016</v>
      </c>
      <c r="D119">
        <v>103</v>
      </c>
      <c r="G119" s="14">
        <v>103</v>
      </c>
      <c r="H119" s="19" t="s">
        <v>123</v>
      </c>
      <c r="I119" s="23">
        <v>187</v>
      </c>
      <c r="J119" s="23" t="s">
        <v>24</v>
      </c>
      <c r="K119" s="14" t="s">
        <v>25</v>
      </c>
      <c r="L119" s="6"/>
      <c r="M119" s="1"/>
      <c r="N119" s="1"/>
      <c r="O119" s="29">
        <f>(IF(AND(J119&gt;0,J119&lt;=I119),J119,I119)*(L119-M119+N119))</f>
        <v>0</v>
      </c>
      <c r="P119" s="11"/>
      <c r="Q119" s="1"/>
      <c r="R119" s="1"/>
    </row>
    <row r="120" spans="1:18" ht="56.25">
      <c r="A120">
        <v>13</v>
      </c>
      <c r="B120">
        <v>206</v>
      </c>
      <c r="C120">
        <v>2016</v>
      </c>
      <c r="D120">
        <v>104</v>
      </c>
      <c r="G120" s="14">
        <v>104</v>
      </c>
      <c r="H120" s="19" t="s">
        <v>123</v>
      </c>
      <c r="I120" s="23">
        <v>187</v>
      </c>
      <c r="J120" s="23" t="s">
        <v>24</v>
      </c>
      <c r="K120" s="14" t="s">
        <v>25</v>
      </c>
      <c r="L120" s="6"/>
      <c r="M120" s="1"/>
      <c r="N120" s="1"/>
      <c r="O120" s="29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206</v>
      </c>
      <c r="C121">
        <v>2016</v>
      </c>
      <c r="D121">
        <v>105</v>
      </c>
      <c r="G121" s="14">
        <v>105</v>
      </c>
      <c r="H121" s="19" t="s">
        <v>124</v>
      </c>
      <c r="I121" s="23">
        <v>374</v>
      </c>
      <c r="J121" s="23" t="s">
        <v>24</v>
      </c>
      <c r="K121" s="14" t="s">
        <v>25</v>
      </c>
      <c r="L121" s="6"/>
      <c r="M121" s="1"/>
      <c r="N121" s="1"/>
      <c r="O121" s="29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206</v>
      </c>
      <c r="C122">
        <v>2016</v>
      </c>
      <c r="D122">
        <v>106</v>
      </c>
      <c r="G122" s="14">
        <v>106</v>
      </c>
      <c r="H122" s="19" t="s">
        <v>125</v>
      </c>
      <c r="I122" s="23">
        <v>224</v>
      </c>
      <c r="J122" s="23" t="s">
        <v>24</v>
      </c>
      <c r="K122" s="14" t="s">
        <v>25</v>
      </c>
      <c r="L122" s="6"/>
      <c r="M122" s="1"/>
      <c r="N122" s="1"/>
      <c r="O122" s="29">
        <f>(IF(AND(J122&gt;0,J122&lt;=I122),J122,I122)*(L122-M122+N122))</f>
        <v>0</v>
      </c>
      <c r="P122" s="11"/>
      <c r="Q122" s="1"/>
      <c r="R122" s="1"/>
    </row>
    <row r="123" spans="1:18" ht="33.75">
      <c r="A123">
        <v>13</v>
      </c>
      <c r="B123">
        <v>206</v>
      </c>
      <c r="C123">
        <v>2016</v>
      </c>
      <c r="D123">
        <v>107</v>
      </c>
      <c r="G123" s="14">
        <v>107</v>
      </c>
      <c r="H123" s="19" t="s">
        <v>126</v>
      </c>
      <c r="I123" s="23">
        <v>374</v>
      </c>
      <c r="J123" s="23" t="s">
        <v>24</v>
      </c>
      <c r="K123" s="14" t="s">
        <v>25</v>
      </c>
      <c r="L123" s="6"/>
      <c r="M123" s="1"/>
      <c r="N123" s="1"/>
      <c r="O123" s="29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206</v>
      </c>
      <c r="C124">
        <v>2016</v>
      </c>
      <c r="D124">
        <v>108</v>
      </c>
      <c r="G124" s="14">
        <v>108</v>
      </c>
      <c r="H124" s="19" t="s">
        <v>127</v>
      </c>
      <c r="I124" s="23">
        <v>150</v>
      </c>
      <c r="J124" s="23" t="s">
        <v>24</v>
      </c>
      <c r="K124" s="14" t="s">
        <v>25</v>
      </c>
      <c r="L124" s="6"/>
      <c r="M124" s="1"/>
      <c r="N124" s="1"/>
      <c r="O124" s="29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206</v>
      </c>
      <c r="C125">
        <v>2016</v>
      </c>
      <c r="D125">
        <v>109</v>
      </c>
      <c r="G125" s="14">
        <v>109</v>
      </c>
      <c r="H125" s="19" t="s">
        <v>128</v>
      </c>
      <c r="I125" s="23">
        <v>74</v>
      </c>
      <c r="J125" s="23" t="s">
        <v>24</v>
      </c>
      <c r="K125" s="14" t="s">
        <v>25</v>
      </c>
      <c r="L125" s="6"/>
      <c r="M125" s="1"/>
      <c r="N125" s="1"/>
      <c r="O125" s="29">
        <f>(IF(AND(J125&gt;0,J125&lt;=I125),J125,I125)*(L125-M125+N125))</f>
        <v>0</v>
      </c>
      <c r="P125" s="11"/>
      <c r="Q125" s="1"/>
      <c r="R125" s="1"/>
    </row>
    <row r="126" spans="1:18" ht="33.75">
      <c r="A126">
        <v>13</v>
      </c>
      <c r="B126">
        <v>206</v>
      </c>
      <c r="C126">
        <v>2016</v>
      </c>
      <c r="D126">
        <v>110</v>
      </c>
      <c r="G126" s="14">
        <v>110</v>
      </c>
      <c r="H126" s="19" t="s">
        <v>129</v>
      </c>
      <c r="I126" s="23">
        <v>11250</v>
      </c>
      <c r="J126" s="23" t="s">
        <v>24</v>
      </c>
      <c r="K126" s="14" t="s">
        <v>25</v>
      </c>
      <c r="L126" s="6"/>
      <c r="M126" s="1"/>
      <c r="N126" s="1"/>
      <c r="O126" s="29">
        <f>(IF(AND(J126&gt;0,J126&lt;=I126),J126,I126)*(L126-M126+N126))</f>
        <v>0</v>
      </c>
      <c r="P126" s="11"/>
      <c r="Q126" s="1"/>
      <c r="R126" s="1"/>
    </row>
    <row r="127" spans="1:18" ht="33.75">
      <c r="A127">
        <v>13</v>
      </c>
      <c r="B127">
        <v>206</v>
      </c>
      <c r="C127">
        <v>2016</v>
      </c>
      <c r="D127">
        <v>111</v>
      </c>
      <c r="G127" s="14">
        <v>111</v>
      </c>
      <c r="H127" s="19" t="s">
        <v>130</v>
      </c>
      <c r="I127" s="23">
        <v>2250</v>
      </c>
      <c r="J127" s="23" t="s">
        <v>24</v>
      </c>
      <c r="K127" s="14" t="s">
        <v>25</v>
      </c>
      <c r="L127" s="6"/>
      <c r="M127" s="1"/>
      <c r="N127" s="1"/>
      <c r="O127" s="29">
        <f>(IF(AND(J127&gt;0,J127&lt;=I127),J127,I127)*(L127-M127+N127))</f>
        <v>0</v>
      </c>
      <c r="P127" s="11"/>
      <c r="Q127" s="1"/>
      <c r="R127" s="1"/>
    </row>
    <row r="128" spans="1:18" ht="33.75">
      <c r="A128">
        <v>13</v>
      </c>
      <c r="B128">
        <v>206</v>
      </c>
      <c r="C128">
        <v>2016</v>
      </c>
      <c r="D128">
        <v>112</v>
      </c>
      <c r="G128" s="14">
        <v>112</v>
      </c>
      <c r="H128" s="19" t="s">
        <v>130</v>
      </c>
      <c r="I128" s="23">
        <v>2250</v>
      </c>
      <c r="J128" s="23" t="s">
        <v>24</v>
      </c>
      <c r="K128" s="14" t="s">
        <v>25</v>
      </c>
      <c r="L128" s="6"/>
      <c r="M128" s="1"/>
      <c r="N128" s="1"/>
      <c r="O128" s="29">
        <f>(IF(AND(J128&gt;0,J128&lt;=I128),J128,I128)*(L128-M128+N128))</f>
        <v>0</v>
      </c>
      <c r="P128" s="11"/>
      <c r="Q128" s="1"/>
      <c r="R128" s="1"/>
    </row>
    <row r="129" spans="1:18" ht="45">
      <c r="A129">
        <v>13</v>
      </c>
      <c r="B129">
        <v>206</v>
      </c>
      <c r="C129">
        <v>2016</v>
      </c>
      <c r="D129">
        <v>113</v>
      </c>
      <c r="G129" s="14">
        <v>113</v>
      </c>
      <c r="H129" s="19" t="s">
        <v>131</v>
      </c>
      <c r="I129" s="23">
        <v>4500</v>
      </c>
      <c r="J129" s="23" t="s">
        <v>24</v>
      </c>
      <c r="K129" s="14" t="s">
        <v>25</v>
      </c>
      <c r="L129" s="6"/>
      <c r="M129" s="1"/>
      <c r="N129" s="1"/>
      <c r="O129" s="29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206</v>
      </c>
      <c r="C130">
        <v>2016</v>
      </c>
      <c r="D130">
        <v>114</v>
      </c>
      <c r="G130" s="14">
        <v>114</v>
      </c>
      <c r="H130" s="19" t="s">
        <v>132</v>
      </c>
      <c r="I130" s="23">
        <v>1500</v>
      </c>
      <c r="J130" s="23" t="s">
        <v>24</v>
      </c>
      <c r="K130" s="14" t="s">
        <v>25</v>
      </c>
      <c r="L130" s="6"/>
      <c r="M130" s="1"/>
      <c r="N130" s="1"/>
      <c r="O130" s="29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206</v>
      </c>
      <c r="C131">
        <v>2016</v>
      </c>
      <c r="D131">
        <v>115</v>
      </c>
      <c r="G131" s="14">
        <v>115</v>
      </c>
      <c r="H131" s="19" t="s">
        <v>133</v>
      </c>
      <c r="I131" s="23">
        <v>11250</v>
      </c>
      <c r="J131" s="23" t="s">
        <v>24</v>
      </c>
      <c r="K131" s="14" t="s">
        <v>25</v>
      </c>
      <c r="L131" s="6"/>
      <c r="M131" s="1"/>
      <c r="N131" s="1"/>
      <c r="O131" s="29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206</v>
      </c>
      <c r="C132">
        <v>2016</v>
      </c>
      <c r="D132">
        <v>116</v>
      </c>
      <c r="G132" s="14">
        <v>116</v>
      </c>
      <c r="H132" s="19" t="s">
        <v>134</v>
      </c>
      <c r="I132" s="23">
        <v>11250</v>
      </c>
      <c r="J132" s="23" t="s">
        <v>24</v>
      </c>
      <c r="K132" s="14" t="s">
        <v>25</v>
      </c>
      <c r="L132" s="6"/>
      <c r="M132" s="1"/>
      <c r="N132" s="1"/>
      <c r="O132" s="29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206</v>
      </c>
      <c r="C133">
        <v>2016</v>
      </c>
      <c r="D133">
        <v>117</v>
      </c>
      <c r="G133" s="14">
        <v>117</v>
      </c>
      <c r="H133" s="19" t="s">
        <v>135</v>
      </c>
      <c r="I133" s="23">
        <v>4500</v>
      </c>
      <c r="J133" s="23" t="s">
        <v>24</v>
      </c>
      <c r="K133" s="14" t="s">
        <v>25</v>
      </c>
      <c r="L133" s="6"/>
      <c r="M133" s="1"/>
      <c r="N133" s="1"/>
      <c r="O133" s="29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206</v>
      </c>
      <c r="C134">
        <v>2016</v>
      </c>
      <c r="D134">
        <v>118</v>
      </c>
      <c r="G134" s="14">
        <v>118</v>
      </c>
      <c r="H134" s="19" t="s">
        <v>136</v>
      </c>
      <c r="I134" s="23">
        <v>1500</v>
      </c>
      <c r="J134" s="23" t="s">
        <v>67</v>
      </c>
      <c r="K134" s="14" t="s">
        <v>25</v>
      </c>
      <c r="L134" s="6"/>
      <c r="M134" s="1"/>
      <c r="N134" s="1"/>
      <c r="O134" s="29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206</v>
      </c>
      <c r="C135">
        <v>2016</v>
      </c>
      <c r="D135">
        <v>119</v>
      </c>
      <c r="G135" s="14">
        <v>119</v>
      </c>
      <c r="H135" s="19" t="s">
        <v>137</v>
      </c>
      <c r="I135" s="23">
        <v>750</v>
      </c>
      <c r="J135" s="23" t="s">
        <v>24</v>
      </c>
      <c r="K135" s="14" t="s">
        <v>25</v>
      </c>
      <c r="L135" s="6"/>
      <c r="M135" s="1"/>
      <c r="N135" s="1"/>
      <c r="O135" s="29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206</v>
      </c>
      <c r="C136">
        <v>2016</v>
      </c>
      <c r="D136">
        <v>120</v>
      </c>
      <c r="G136" s="14">
        <v>120</v>
      </c>
      <c r="H136" s="19" t="s">
        <v>137</v>
      </c>
      <c r="I136" s="23">
        <v>750</v>
      </c>
      <c r="J136" s="23" t="s">
        <v>24</v>
      </c>
      <c r="K136" s="14" t="s">
        <v>25</v>
      </c>
      <c r="L136" s="6"/>
      <c r="M136" s="1"/>
      <c r="N136" s="1"/>
      <c r="O136" s="29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206</v>
      </c>
      <c r="C137">
        <v>2016</v>
      </c>
      <c r="D137">
        <v>121</v>
      </c>
      <c r="G137" s="14">
        <v>121</v>
      </c>
      <c r="H137" s="19" t="s">
        <v>138</v>
      </c>
      <c r="I137" s="23">
        <v>1500</v>
      </c>
      <c r="J137" s="23" t="s">
        <v>24</v>
      </c>
      <c r="K137" s="14" t="s">
        <v>25</v>
      </c>
      <c r="L137" s="6"/>
      <c r="M137" s="1"/>
      <c r="N137" s="1"/>
      <c r="O137" s="29">
        <f>(IF(AND(J137&gt;0,J137&lt;=I137),J137,I137)*(L137-M137+N137))</f>
        <v>0</v>
      </c>
      <c r="P137" s="11"/>
      <c r="Q137" s="1"/>
      <c r="R137" s="1"/>
    </row>
    <row r="138" spans="1:18" ht="33.75">
      <c r="A138">
        <v>13</v>
      </c>
      <c r="B138">
        <v>206</v>
      </c>
      <c r="C138">
        <v>2016</v>
      </c>
      <c r="D138">
        <v>122</v>
      </c>
      <c r="G138" s="14">
        <v>122</v>
      </c>
      <c r="H138" s="19" t="s">
        <v>139</v>
      </c>
      <c r="I138" s="23">
        <v>6000</v>
      </c>
      <c r="J138" s="23" t="s">
        <v>24</v>
      </c>
      <c r="K138" s="14" t="s">
        <v>25</v>
      </c>
      <c r="L138" s="6"/>
      <c r="M138" s="1"/>
      <c r="N138" s="1"/>
      <c r="O138" s="29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206</v>
      </c>
      <c r="C139">
        <v>2016</v>
      </c>
      <c r="D139">
        <v>123</v>
      </c>
      <c r="G139" s="14">
        <v>123</v>
      </c>
      <c r="H139" s="19" t="s">
        <v>140</v>
      </c>
      <c r="I139" s="23">
        <v>112</v>
      </c>
      <c r="J139" s="23" t="s">
        <v>24</v>
      </c>
      <c r="K139" s="14" t="s">
        <v>25</v>
      </c>
      <c r="L139" s="6"/>
      <c r="M139" s="1"/>
      <c r="N139" s="1"/>
      <c r="O139" s="29">
        <f>(IF(AND(J139&gt;0,J139&lt;=I139),J139,I139)*(L139-M139+N139))</f>
        <v>0</v>
      </c>
      <c r="P139" s="11"/>
      <c r="Q139" s="1"/>
      <c r="R139" s="1"/>
    </row>
    <row r="140" spans="1:18" ht="45">
      <c r="A140">
        <v>13</v>
      </c>
      <c r="B140">
        <v>206</v>
      </c>
      <c r="C140">
        <v>2016</v>
      </c>
      <c r="D140">
        <v>124</v>
      </c>
      <c r="G140" s="14">
        <v>124</v>
      </c>
      <c r="H140" s="19" t="s">
        <v>141</v>
      </c>
      <c r="I140" s="23">
        <v>224</v>
      </c>
      <c r="J140" s="23" t="s">
        <v>24</v>
      </c>
      <c r="K140" s="14" t="s">
        <v>25</v>
      </c>
      <c r="L140" s="6"/>
      <c r="M140" s="1"/>
      <c r="N140" s="1"/>
      <c r="O140" s="29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206</v>
      </c>
      <c r="C141">
        <v>2016</v>
      </c>
      <c r="D141">
        <v>125</v>
      </c>
      <c r="G141" s="14">
        <v>125</v>
      </c>
      <c r="H141" s="19" t="s">
        <v>142</v>
      </c>
      <c r="I141" s="23">
        <v>9000</v>
      </c>
      <c r="J141" s="23" t="s">
        <v>24</v>
      </c>
      <c r="K141" s="14" t="s">
        <v>25</v>
      </c>
      <c r="L141" s="6"/>
      <c r="M141" s="1"/>
      <c r="N141" s="1"/>
      <c r="O141" s="29">
        <f>(IF(AND(J141&gt;0,J141&lt;=I141),J141,I141)*(L141-M141+N141))</f>
        <v>0</v>
      </c>
      <c r="P141" s="11"/>
      <c r="Q141" s="1"/>
      <c r="R141" s="1"/>
    </row>
    <row r="142" spans="1:18" ht="22.5">
      <c r="A142">
        <v>13</v>
      </c>
      <c r="B142">
        <v>206</v>
      </c>
      <c r="C142">
        <v>2016</v>
      </c>
      <c r="D142">
        <v>126</v>
      </c>
      <c r="G142" s="14">
        <v>126</v>
      </c>
      <c r="H142" s="19" t="s">
        <v>143</v>
      </c>
      <c r="I142" s="23">
        <v>3750</v>
      </c>
      <c r="J142" s="23" t="s">
        <v>36</v>
      </c>
      <c r="K142" s="14" t="s">
        <v>25</v>
      </c>
      <c r="L142" s="6"/>
      <c r="M142" s="1"/>
      <c r="N142" s="1"/>
      <c r="O142" s="29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206</v>
      </c>
      <c r="C143">
        <v>2016</v>
      </c>
      <c r="D143">
        <v>127</v>
      </c>
      <c r="G143" s="14">
        <v>127</v>
      </c>
      <c r="H143" s="19" t="s">
        <v>143</v>
      </c>
      <c r="I143" s="23">
        <v>11250</v>
      </c>
      <c r="J143" s="23" t="s">
        <v>36</v>
      </c>
      <c r="K143" s="14" t="s">
        <v>25</v>
      </c>
      <c r="L143" s="6"/>
      <c r="M143" s="1"/>
      <c r="N143" s="1"/>
      <c r="O143" s="29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206</v>
      </c>
      <c r="C144">
        <v>2016</v>
      </c>
      <c r="D144">
        <v>128</v>
      </c>
      <c r="G144" s="14">
        <v>128</v>
      </c>
      <c r="H144" s="19" t="s">
        <v>144</v>
      </c>
      <c r="I144" s="23">
        <v>37500</v>
      </c>
      <c r="J144" s="23" t="s">
        <v>24</v>
      </c>
      <c r="K144" s="14" t="s">
        <v>25</v>
      </c>
      <c r="L144" s="6"/>
      <c r="M144" s="1"/>
      <c r="N144" s="1"/>
      <c r="O144" s="29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206</v>
      </c>
      <c r="C145">
        <v>2016</v>
      </c>
      <c r="D145">
        <v>129</v>
      </c>
      <c r="G145" s="14">
        <v>129</v>
      </c>
      <c r="H145" s="19" t="s">
        <v>145</v>
      </c>
      <c r="I145" s="23">
        <v>18750</v>
      </c>
      <c r="J145" s="23" t="s">
        <v>24</v>
      </c>
      <c r="K145" s="14" t="s">
        <v>25</v>
      </c>
      <c r="L145" s="6"/>
      <c r="M145" s="1"/>
      <c r="N145" s="1"/>
      <c r="O145" s="29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206</v>
      </c>
      <c r="C146">
        <v>2016</v>
      </c>
      <c r="D146">
        <v>130</v>
      </c>
      <c r="G146" s="14">
        <v>130</v>
      </c>
      <c r="H146" s="19" t="s">
        <v>145</v>
      </c>
      <c r="I146" s="23">
        <v>18750</v>
      </c>
      <c r="J146" s="23" t="s">
        <v>24</v>
      </c>
      <c r="K146" s="14" t="s">
        <v>25</v>
      </c>
      <c r="L146" s="6"/>
      <c r="M146" s="1"/>
      <c r="N146" s="1"/>
      <c r="O146" s="29">
        <f>(IF(AND(J146&gt;0,J146&lt;=I146),J146,I146)*(L146-M146+N146))</f>
        <v>0</v>
      </c>
      <c r="P146" s="11"/>
      <c r="Q146" s="1"/>
      <c r="R146" s="1"/>
    </row>
    <row r="147" spans="1:18" ht="56.25">
      <c r="A147">
        <v>13</v>
      </c>
      <c r="B147">
        <v>206</v>
      </c>
      <c r="C147">
        <v>2016</v>
      </c>
      <c r="D147">
        <v>131</v>
      </c>
      <c r="G147" s="14">
        <v>131</v>
      </c>
      <c r="H147" s="19" t="s">
        <v>146</v>
      </c>
      <c r="I147" s="23">
        <v>224</v>
      </c>
      <c r="J147" s="23" t="s">
        <v>24</v>
      </c>
      <c r="K147" s="14" t="s">
        <v>25</v>
      </c>
      <c r="L147" s="6"/>
      <c r="M147" s="1"/>
      <c r="N147" s="1"/>
      <c r="O147" s="29">
        <f>(IF(AND(J147&gt;0,J147&lt;=I147),J147,I147)*(L147-M147+N147))</f>
        <v>0</v>
      </c>
      <c r="P147" s="11"/>
      <c r="Q147" s="1"/>
      <c r="R147" s="1"/>
    </row>
    <row r="148" spans="1:18" ht="33.75">
      <c r="A148">
        <v>13</v>
      </c>
      <c r="B148">
        <v>206</v>
      </c>
      <c r="C148">
        <v>2016</v>
      </c>
      <c r="D148">
        <v>132</v>
      </c>
      <c r="G148" s="14">
        <v>132</v>
      </c>
      <c r="H148" s="19" t="s">
        <v>147</v>
      </c>
      <c r="I148" s="23">
        <v>150</v>
      </c>
      <c r="J148" s="23" t="s">
        <v>24</v>
      </c>
      <c r="K148" s="14" t="s">
        <v>25</v>
      </c>
      <c r="L148" s="6"/>
      <c r="M148" s="1"/>
      <c r="N148" s="1"/>
      <c r="O148" s="29">
        <f>(IF(AND(J148&gt;0,J148&lt;=I148),J148,I148)*(L148-M148+N148))</f>
        <v>0</v>
      </c>
      <c r="P148" s="11"/>
      <c r="Q148" s="1"/>
      <c r="R148" s="1"/>
    </row>
    <row r="149" spans="1:18" ht="56.25">
      <c r="A149">
        <v>13</v>
      </c>
      <c r="B149">
        <v>206</v>
      </c>
      <c r="C149">
        <v>2016</v>
      </c>
      <c r="D149">
        <v>133</v>
      </c>
      <c r="G149" s="14">
        <v>133</v>
      </c>
      <c r="H149" s="19" t="s">
        <v>148</v>
      </c>
      <c r="I149" s="23">
        <v>224</v>
      </c>
      <c r="J149" s="23" t="s">
        <v>24</v>
      </c>
      <c r="K149" s="14" t="s">
        <v>25</v>
      </c>
      <c r="L149" s="6"/>
      <c r="M149" s="1"/>
      <c r="N149" s="1"/>
      <c r="O149" s="29">
        <f>(IF(AND(J149&gt;0,J149&lt;=I149),J149,I149)*(L149-M149+N149))</f>
        <v>0</v>
      </c>
      <c r="P149" s="11"/>
      <c r="Q149" s="1"/>
      <c r="R149" s="1"/>
    </row>
    <row r="150" spans="1:18" ht="45">
      <c r="A150">
        <v>13</v>
      </c>
      <c r="B150">
        <v>206</v>
      </c>
      <c r="C150">
        <v>2016</v>
      </c>
      <c r="D150">
        <v>134</v>
      </c>
      <c r="G150" s="14">
        <v>134</v>
      </c>
      <c r="H150" s="19" t="s">
        <v>149</v>
      </c>
      <c r="I150" s="23">
        <v>2250</v>
      </c>
      <c r="J150" s="23" t="s">
        <v>24</v>
      </c>
      <c r="K150" s="14" t="s">
        <v>25</v>
      </c>
      <c r="L150" s="6"/>
      <c r="M150" s="1"/>
      <c r="N150" s="1"/>
      <c r="O150" s="29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206</v>
      </c>
      <c r="C151">
        <v>2016</v>
      </c>
      <c r="D151">
        <v>135</v>
      </c>
      <c r="G151" s="14">
        <v>135</v>
      </c>
      <c r="H151" s="19" t="s">
        <v>150</v>
      </c>
      <c r="I151" s="23">
        <v>11250</v>
      </c>
      <c r="J151" s="23" t="s">
        <v>24</v>
      </c>
      <c r="K151" s="14" t="s">
        <v>25</v>
      </c>
      <c r="L151" s="6"/>
      <c r="M151" s="1"/>
      <c r="N151" s="1"/>
      <c r="O151" s="29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206</v>
      </c>
      <c r="C152">
        <v>2016</v>
      </c>
      <c r="D152">
        <v>136</v>
      </c>
      <c r="G152" s="14">
        <v>136</v>
      </c>
      <c r="H152" s="19" t="s">
        <v>151</v>
      </c>
      <c r="I152" s="23">
        <v>2250</v>
      </c>
      <c r="J152" s="23" t="s">
        <v>24</v>
      </c>
      <c r="K152" s="14" t="s">
        <v>25</v>
      </c>
      <c r="L152" s="6"/>
      <c r="M152" s="1"/>
      <c r="N152" s="1"/>
      <c r="O152" s="29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206</v>
      </c>
      <c r="C153">
        <v>2016</v>
      </c>
      <c r="D153">
        <v>137</v>
      </c>
      <c r="G153" s="14">
        <v>137</v>
      </c>
      <c r="H153" s="19" t="s">
        <v>152</v>
      </c>
      <c r="I153" s="23">
        <v>9000</v>
      </c>
      <c r="J153" s="23" t="s">
        <v>24</v>
      </c>
      <c r="K153" s="14" t="s">
        <v>25</v>
      </c>
      <c r="L153" s="6"/>
      <c r="M153" s="1"/>
      <c r="N153" s="1"/>
      <c r="O153" s="29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206</v>
      </c>
      <c r="C154">
        <v>2016</v>
      </c>
      <c r="D154">
        <v>138</v>
      </c>
      <c r="G154" s="14">
        <v>138</v>
      </c>
      <c r="H154" s="19" t="s">
        <v>153</v>
      </c>
      <c r="I154" s="23">
        <v>1500</v>
      </c>
      <c r="J154" s="23" t="s">
        <v>24</v>
      </c>
      <c r="K154" s="14" t="s">
        <v>25</v>
      </c>
      <c r="L154" s="6"/>
      <c r="M154" s="1"/>
      <c r="N154" s="1"/>
      <c r="O154" s="29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206</v>
      </c>
      <c r="C155">
        <v>2016</v>
      </c>
      <c r="D155">
        <v>139</v>
      </c>
      <c r="G155" s="14">
        <v>139</v>
      </c>
      <c r="H155" s="19" t="s">
        <v>153</v>
      </c>
      <c r="I155" s="23">
        <v>750</v>
      </c>
      <c r="J155" s="23" t="s">
        <v>24</v>
      </c>
      <c r="K155" s="14" t="s">
        <v>25</v>
      </c>
      <c r="L155" s="6"/>
      <c r="M155" s="1"/>
      <c r="N155" s="1"/>
      <c r="O155" s="29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206</v>
      </c>
      <c r="C156">
        <v>2016</v>
      </c>
      <c r="D156">
        <v>140</v>
      </c>
      <c r="G156" s="14">
        <v>140</v>
      </c>
      <c r="H156" s="19" t="s">
        <v>153</v>
      </c>
      <c r="I156" s="23">
        <v>750</v>
      </c>
      <c r="J156" s="23" t="s">
        <v>24</v>
      </c>
      <c r="K156" s="14" t="s">
        <v>25</v>
      </c>
      <c r="L156" s="6"/>
      <c r="M156" s="1"/>
      <c r="N156" s="1"/>
      <c r="O156" s="29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206</v>
      </c>
      <c r="C157">
        <v>2016</v>
      </c>
      <c r="D157">
        <v>141</v>
      </c>
      <c r="G157" s="14">
        <v>141</v>
      </c>
      <c r="H157" s="19" t="s">
        <v>154</v>
      </c>
      <c r="I157" s="23">
        <v>224</v>
      </c>
      <c r="J157" s="23" t="s">
        <v>24</v>
      </c>
      <c r="K157" s="14" t="s">
        <v>25</v>
      </c>
      <c r="L157" s="6"/>
      <c r="M157" s="1"/>
      <c r="N157" s="1"/>
      <c r="O157" s="29">
        <f>(IF(AND(J157&gt;0,J157&lt;=I157),J157,I157)*(L157-M157+N157))</f>
        <v>0</v>
      </c>
      <c r="P157" s="11"/>
      <c r="Q157" s="1"/>
      <c r="R157" s="1"/>
    </row>
    <row r="158" spans="1:18" ht="33.75">
      <c r="A158">
        <v>13</v>
      </c>
      <c r="B158">
        <v>206</v>
      </c>
      <c r="C158">
        <v>2016</v>
      </c>
      <c r="D158">
        <v>142</v>
      </c>
      <c r="G158" s="14">
        <v>142</v>
      </c>
      <c r="H158" s="19" t="s">
        <v>155</v>
      </c>
      <c r="I158" s="23">
        <v>750</v>
      </c>
      <c r="J158" s="23" t="s">
        <v>113</v>
      </c>
      <c r="K158" s="14" t="s">
        <v>25</v>
      </c>
      <c r="L158" s="6"/>
      <c r="M158" s="1"/>
      <c r="N158" s="1"/>
      <c r="O158" s="29">
        <f>(IF(AND(J158&gt;0,J158&lt;=I158),J158,I158)*(L158-M158+N158))</f>
        <v>0</v>
      </c>
      <c r="P158" s="11"/>
      <c r="Q158" s="1"/>
      <c r="R158" s="1"/>
    </row>
    <row r="159" spans="1:18" ht="45">
      <c r="A159">
        <v>13</v>
      </c>
      <c r="B159">
        <v>206</v>
      </c>
      <c r="C159">
        <v>2016</v>
      </c>
      <c r="D159">
        <v>143</v>
      </c>
      <c r="G159" s="14">
        <v>143</v>
      </c>
      <c r="H159" s="19" t="s">
        <v>156</v>
      </c>
      <c r="I159" s="23">
        <v>3750</v>
      </c>
      <c r="J159" s="23" t="s">
        <v>24</v>
      </c>
      <c r="K159" s="14" t="s">
        <v>25</v>
      </c>
      <c r="L159" s="6"/>
      <c r="M159" s="1"/>
      <c r="N159" s="1"/>
      <c r="O159" s="29">
        <f>(IF(AND(J159&gt;0,J159&lt;=I159),J159,I159)*(L159-M159+N159))</f>
        <v>0</v>
      </c>
      <c r="P159" s="11"/>
      <c r="Q159" s="1"/>
      <c r="R159" s="1"/>
    </row>
    <row r="160" spans="1:18" ht="45">
      <c r="A160">
        <v>13</v>
      </c>
      <c r="B160">
        <v>206</v>
      </c>
      <c r="C160">
        <v>2016</v>
      </c>
      <c r="D160">
        <v>144</v>
      </c>
      <c r="G160" s="14">
        <v>144</v>
      </c>
      <c r="H160" s="19" t="s">
        <v>157</v>
      </c>
      <c r="I160" s="23">
        <v>3750</v>
      </c>
      <c r="J160" s="23" t="s">
        <v>24</v>
      </c>
      <c r="K160" s="14" t="s">
        <v>25</v>
      </c>
      <c r="L160" s="6"/>
      <c r="M160" s="1"/>
      <c r="N160" s="1"/>
      <c r="O160" s="29">
        <f>(IF(AND(J160&gt;0,J160&lt;=I160),J160,I160)*(L160-M160+N160))</f>
        <v>0</v>
      </c>
      <c r="P160" s="11"/>
      <c r="Q160" s="1"/>
      <c r="R160" s="1"/>
    </row>
    <row r="161" spans="1:18" ht="45">
      <c r="A161">
        <v>13</v>
      </c>
      <c r="B161">
        <v>206</v>
      </c>
      <c r="C161">
        <v>2016</v>
      </c>
      <c r="D161">
        <v>145</v>
      </c>
      <c r="G161" s="14">
        <v>145</v>
      </c>
      <c r="H161" s="19" t="s">
        <v>158</v>
      </c>
      <c r="I161" s="23">
        <v>3750</v>
      </c>
      <c r="J161" s="23" t="s">
        <v>24</v>
      </c>
      <c r="K161" s="14" t="s">
        <v>25</v>
      </c>
      <c r="L161" s="6"/>
      <c r="M161" s="1"/>
      <c r="N161" s="1"/>
      <c r="O161" s="29">
        <f>(IF(AND(J161&gt;0,J161&lt;=I161),J161,I161)*(L161-M161+N161))</f>
        <v>0</v>
      </c>
      <c r="P161" s="11"/>
      <c r="Q161" s="1"/>
      <c r="R161" s="1"/>
    </row>
    <row r="162" spans="1:18" ht="78.75">
      <c r="A162">
        <v>13</v>
      </c>
      <c r="B162">
        <v>206</v>
      </c>
      <c r="C162">
        <v>2016</v>
      </c>
      <c r="D162">
        <v>146</v>
      </c>
      <c r="G162" s="14">
        <v>146</v>
      </c>
      <c r="H162" s="19" t="s">
        <v>159</v>
      </c>
      <c r="I162" s="23">
        <v>224</v>
      </c>
      <c r="J162" s="23" t="s">
        <v>24</v>
      </c>
      <c r="K162" s="14" t="s">
        <v>25</v>
      </c>
      <c r="L162" s="6"/>
      <c r="M162" s="1"/>
      <c r="N162" s="1"/>
      <c r="O162" s="29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206</v>
      </c>
      <c r="C163">
        <v>2016</v>
      </c>
      <c r="D163">
        <v>147</v>
      </c>
      <c r="G163" s="14">
        <v>147</v>
      </c>
      <c r="H163" s="19" t="s">
        <v>160</v>
      </c>
      <c r="I163" s="23">
        <v>750</v>
      </c>
      <c r="J163" s="23" t="s">
        <v>24</v>
      </c>
      <c r="K163" s="14" t="s">
        <v>25</v>
      </c>
      <c r="L163" s="6"/>
      <c r="M163" s="1"/>
      <c r="N163" s="1"/>
      <c r="O163" s="29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206</v>
      </c>
      <c r="C164">
        <v>2016</v>
      </c>
      <c r="D164">
        <v>148</v>
      </c>
      <c r="G164" s="14">
        <v>148</v>
      </c>
      <c r="H164" s="19" t="s">
        <v>161</v>
      </c>
      <c r="I164" s="23">
        <v>750</v>
      </c>
      <c r="J164" s="23" t="s">
        <v>24</v>
      </c>
      <c r="K164" s="14" t="s">
        <v>25</v>
      </c>
      <c r="L164" s="6"/>
      <c r="M164" s="1"/>
      <c r="N164" s="1"/>
      <c r="O164" s="29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206</v>
      </c>
      <c r="C165">
        <v>2016</v>
      </c>
      <c r="D165">
        <v>149</v>
      </c>
      <c r="G165" s="14">
        <v>149</v>
      </c>
      <c r="H165" s="19" t="s">
        <v>162</v>
      </c>
      <c r="I165" s="23">
        <v>750</v>
      </c>
      <c r="J165" s="23" t="s">
        <v>24</v>
      </c>
      <c r="K165" s="14" t="s">
        <v>25</v>
      </c>
      <c r="L165" s="6"/>
      <c r="M165" s="1"/>
      <c r="N165" s="1"/>
      <c r="O165" s="29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206</v>
      </c>
      <c r="C166">
        <v>2016</v>
      </c>
      <c r="D166">
        <v>150</v>
      </c>
      <c r="G166" s="14">
        <v>150</v>
      </c>
      <c r="H166" s="19" t="s">
        <v>163</v>
      </c>
      <c r="I166" s="23">
        <v>750</v>
      </c>
      <c r="J166" s="23" t="s">
        <v>24</v>
      </c>
      <c r="K166" s="14" t="s">
        <v>25</v>
      </c>
      <c r="L166" s="6"/>
      <c r="M166" s="1"/>
      <c r="N166" s="1"/>
      <c r="O166" s="29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206</v>
      </c>
      <c r="C167">
        <v>2016</v>
      </c>
      <c r="D167">
        <v>151</v>
      </c>
      <c r="G167" s="14">
        <v>151</v>
      </c>
      <c r="H167" s="19" t="s">
        <v>164</v>
      </c>
      <c r="I167" s="23">
        <v>750</v>
      </c>
      <c r="J167" s="23" t="s">
        <v>24</v>
      </c>
      <c r="K167" s="14" t="s">
        <v>25</v>
      </c>
      <c r="L167" s="6"/>
      <c r="M167" s="1"/>
      <c r="N167" s="1"/>
      <c r="O167" s="29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206</v>
      </c>
      <c r="C168">
        <v>2016</v>
      </c>
      <c r="D168">
        <v>152</v>
      </c>
      <c r="G168" s="14">
        <v>152</v>
      </c>
      <c r="H168" s="19" t="s">
        <v>164</v>
      </c>
      <c r="I168" s="23">
        <v>750</v>
      </c>
      <c r="J168" s="23" t="s">
        <v>24</v>
      </c>
      <c r="K168" s="14" t="s">
        <v>25</v>
      </c>
      <c r="L168" s="6"/>
      <c r="M168" s="1"/>
      <c r="N168" s="1"/>
      <c r="O168" s="29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206</v>
      </c>
      <c r="C169">
        <v>2016</v>
      </c>
      <c r="D169">
        <v>153</v>
      </c>
      <c r="G169" s="14">
        <v>153</v>
      </c>
      <c r="H169" s="19" t="s">
        <v>165</v>
      </c>
      <c r="I169" s="23">
        <v>750</v>
      </c>
      <c r="J169" s="23" t="s">
        <v>24</v>
      </c>
      <c r="K169" s="14" t="s">
        <v>25</v>
      </c>
      <c r="L169" s="6"/>
      <c r="M169" s="1"/>
      <c r="N169" s="1"/>
      <c r="O169" s="29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206</v>
      </c>
      <c r="C170">
        <v>2016</v>
      </c>
      <c r="D170">
        <v>154</v>
      </c>
      <c r="G170" s="14">
        <v>154</v>
      </c>
      <c r="H170" s="19" t="s">
        <v>166</v>
      </c>
      <c r="I170" s="23">
        <v>750</v>
      </c>
      <c r="J170" s="23" t="s">
        <v>24</v>
      </c>
      <c r="K170" s="14" t="s">
        <v>25</v>
      </c>
      <c r="L170" s="6"/>
      <c r="M170" s="1"/>
      <c r="N170" s="1"/>
      <c r="O170" s="29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206</v>
      </c>
      <c r="C171">
        <v>2016</v>
      </c>
      <c r="D171">
        <v>155</v>
      </c>
      <c r="G171" s="14">
        <v>155</v>
      </c>
      <c r="H171" s="19" t="s">
        <v>162</v>
      </c>
      <c r="I171" s="23">
        <v>750</v>
      </c>
      <c r="J171" s="23" t="s">
        <v>24</v>
      </c>
      <c r="K171" s="14" t="s">
        <v>25</v>
      </c>
      <c r="L171" s="6"/>
      <c r="M171" s="1"/>
      <c r="N171" s="1"/>
      <c r="O171" s="29">
        <f>(IF(AND(J171&gt;0,J171&lt;=I171),J171,I171)*(L171-M171+N171))</f>
        <v>0</v>
      </c>
      <c r="P171" s="11"/>
      <c r="Q171" s="1"/>
      <c r="R171" s="1"/>
    </row>
    <row r="172" spans="1:18" ht="22.5">
      <c r="A172">
        <v>13</v>
      </c>
      <c r="B172">
        <v>206</v>
      </c>
      <c r="C172">
        <v>2016</v>
      </c>
      <c r="D172">
        <v>156</v>
      </c>
      <c r="G172" s="14">
        <v>156</v>
      </c>
      <c r="H172" s="19" t="s">
        <v>167</v>
      </c>
      <c r="I172" s="23">
        <v>750</v>
      </c>
      <c r="J172" s="23" t="s">
        <v>24</v>
      </c>
      <c r="K172" s="14" t="s">
        <v>25</v>
      </c>
      <c r="L172" s="6"/>
      <c r="M172" s="1"/>
      <c r="N172" s="1"/>
      <c r="O172" s="29">
        <f>(IF(AND(J172&gt;0,J172&lt;=I172),J172,I172)*(L172-M172+N172))</f>
        <v>0</v>
      </c>
      <c r="P172" s="11"/>
      <c r="Q172" s="1"/>
      <c r="R172" s="1"/>
    </row>
    <row r="173" spans="1:18" ht="15">
      <c r="A173">
        <v>13</v>
      </c>
      <c r="B173">
        <v>206</v>
      </c>
      <c r="C173">
        <v>2016</v>
      </c>
      <c r="D173">
        <v>157</v>
      </c>
      <c r="G173" s="14">
        <v>157</v>
      </c>
      <c r="H173" s="19" t="s">
        <v>168</v>
      </c>
      <c r="I173" s="23">
        <v>1124</v>
      </c>
      <c r="J173" s="23" t="s">
        <v>24</v>
      </c>
      <c r="K173" s="14" t="s">
        <v>25</v>
      </c>
      <c r="L173" s="6"/>
      <c r="M173" s="1"/>
      <c r="N173" s="1"/>
      <c r="O173" s="29">
        <f>(IF(AND(J173&gt;0,J173&lt;=I173),J173,I173)*(L173-M173+N173))</f>
        <v>0</v>
      </c>
      <c r="P173" s="11"/>
      <c r="Q173" s="1"/>
      <c r="R173" s="1"/>
    </row>
    <row r="174" spans="1:18" ht="15">
      <c r="A174">
        <v>13</v>
      </c>
      <c r="B174">
        <v>206</v>
      </c>
      <c r="C174">
        <v>2016</v>
      </c>
      <c r="D174">
        <v>158</v>
      </c>
      <c r="G174" s="14">
        <v>158</v>
      </c>
      <c r="H174" s="19" t="s">
        <v>169</v>
      </c>
      <c r="I174" s="23">
        <v>562</v>
      </c>
      <c r="J174" s="23" t="s">
        <v>24</v>
      </c>
      <c r="K174" s="14" t="s">
        <v>25</v>
      </c>
      <c r="L174" s="6"/>
      <c r="M174" s="1"/>
      <c r="N174" s="1"/>
      <c r="O174" s="29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206</v>
      </c>
      <c r="C175">
        <v>2016</v>
      </c>
      <c r="D175">
        <v>159</v>
      </c>
      <c r="G175" s="14">
        <v>159</v>
      </c>
      <c r="H175" s="19" t="s">
        <v>170</v>
      </c>
      <c r="I175" s="23">
        <v>450</v>
      </c>
      <c r="J175" s="23" t="s">
        <v>24</v>
      </c>
      <c r="K175" s="14" t="s">
        <v>25</v>
      </c>
      <c r="L175" s="6"/>
      <c r="M175" s="1"/>
      <c r="N175" s="1"/>
      <c r="O175" s="29">
        <f>(IF(AND(J175&gt;0,J175&lt;=I175),J175,I175)*(L175-M175+N175))</f>
        <v>0</v>
      </c>
      <c r="P175" s="11"/>
      <c r="Q175" s="1"/>
      <c r="R175" s="1"/>
    </row>
    <row r="176" spans="1:18" ht="45">
      <c r="A176">
        <v>13</v>
      </c>
      <c r="B176">
        <v>206</v>
      </c>
      <c r="C176">
        <v>2016</v>
      </c>
      <c r="D176">
        <v>160</v>
      </c>
      <c r="G176" s="14">
        <v>160</v>
      </c>
      <c r="H176" s="19" t="s">
        <v>171</v>
      </c>
      <c r="I176" s="23">
        <v>1500</v>
      </c>
      <c r="J176" s="23" t="s">
        <v>24</v>
      </c>
      <c r="K176" s="14" t="s">
        <v>25</v>
      </c>
      <c r="L176" s="6"/>
      <c r="M176" s="1"/>
      <c r="N176" s="1"/>
      <c r="O176" s="29">
        <f>(IF(AND(J176&gt;0,J176&lt;=I176),J176,I176)*(L176-M176+N176))</f>
        <v>0</v>
      </c>
      <c r="P176" s="11"/>
      <c r="Q176" s="1"/>
      <c r="R176" s="1"/>
    </row>
    <row r="177" spans="1:18" ht="15">
      <c r="A177">
        <v>13</v>
      </c>
      <c r="B177">
        <v>206</v>
      </c>
      <c r="C177">
        <v>2016</v>
      </c>
      <c r="D177">
        <v>161</v>
      </c>
      <c r="G177" s="14">
        <v>161</v>
      </c>
      <c r="H177" s="19" t="s">
        <v>172</v>
      </c>
      <c r="I177" s="23">
        <v>3750</v>
      </c>
      <c r="J177" s="23" t="s">
        <v>24</v>
      </c>
      <c r="K177" s="14" t="s">
        <v>25</v>
      </c>
      <c r="L177" s="6"/>
      <c r="M177" s="1"/>
      <c r="N177" s="1"/>
      <c r="O177" s="29">
        <f>(IF(AND(J177&gt;0,J177&lt;=I177),J177,I177)*(L177-M177+N177))</f>
        <v>0</v>
      </c>
      <c r="P177" s="11"/>
      <c r="Q177" s="1"/>
      <c r="R177" s="1"/>
    </row>
    <row r="178" spans="1:18" ht="15">
      <c r="A178">
        <v>13</v>
      </c>
      <c r="B178">
        <v>206</v>
      </c>
      <c r="C178">
        <v>2016</v>
      </c>
      <c r="D178">
        <v>162</v>
      </c>
      <c r="G178" s="14">
        <v>162</v>
      </c>
      <c r="H178" s="19" t="s">
        <v>173</v>
      </c>
      <c r="I178" s="23">
        <v>74</v>
      </c>
      <c r="J178" s="23" t="s">
        <v>24</v>
      </c>
      <c r="K178" s="14" t="s">
        <v>25</v>
      </c>
      <c r="L178" s="6"/>
      <c r="M178" s="1"/>
      <c r="N178" s="1"/>
      <c r="O178" s="29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206</v>
      </c>
      <c r="C179">
        <v>2016</v>
      </c>
      <c r="D179">
        <v>163</v>
      </c>
      <c r="G179" s="14">
        <v>163</v>
      </c>
      <c r="H179" s="19" t="s">
        <v>174</v>
      </c>
      <c r="I179" s="23">
        <v>450</v>
      </c>
      <c r="J179" s="23" t="s">
        <v>24</v>
      </c>
      <c r="K179" s="14" t="s">
        <v>25</v>
      </c>
      <c r="L179" s="6"/>
      <c r="M179" s="1"/>
      <c r="N179" s="1"/>
      <c r="O179" s="29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206</v>
      </c>
      <c r="C180">
        <v>2016</v>
      </c>
      <c r="D180">
        <v>164</v>
      </c>
      <c r="G180" s="14">
        <v>164</v>
      </c>
      <c r="H180" s="19" t="s">
        <v>175</v>
      </c>
      <c r="I180" s="23">
        <v>450</v>
      </c>
      <c r="J180" s="23" t="s">
        <v>24</v>
      </c>
      <c r="K180" s="14" t="s">
        <v>25</v>
      </c>
      <c r="L180" s="6"/>
      <c r="M180" s="1"/>
      <c r="N180" s="1"/>
      <c r="O180" s="29">
        <f>(IF(AND(J180&gt;0,J180&lt;=I180),J180,I180)*(L180-M180+N180))</f>
        <v>0</v>
      </c>
      <c r="P180" s="11"/>
      <c r="Q180" s="1"/>
      <c r="R180" s="1"/>
    </row>
    <row r="181" spans="1:18" ht="33.75">
      <c r="A181">
        <v>13</v>
      </c>
      <c r="B181">
        <v>206</v>
      </c>
      <c r="C181">
        <v>2016</v>
      </c>
      <c r="D181">
        <v>165</v>
      </c>
      <c r="G181" s="14">
        <v>165</v>
      </c>
      <c r="H181" s="19" t="s">
        <v>176</v>
      </c>
      <c r="I181" s="23">
        <v>11250</v>
      </c>
      <c r="J181" s="23" t="s">
        <v>24</v>
      </c>
      <c r="K181" s="14" t="s">
        <v>25</v>
      </c>
      <c r="L181" s="6"/>
      <c r="M181" s="1"/>
      <c r="N181" s="1"/>
      <c r="O181" s="29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206</v>
      </c>
      <c r="C182">
        <v>2016</v>
      </c>
      <c r="D182">
        <v>166</v>
      </c>
      <c r="G182" s="14">
        <v>166</v>
      </c>
      <c r="H182" s="19" t="s">
        <v>177</v>
      </c>
      <c r="I182" s="23">
        <v>1500</v>
      </c>
      <c r="J182" s="23" t="s">
        <v>24</v>
      </c>
      <c r="K182" s="14" t="s">
        <v>25</v>
      </c>
      <c r="L182" s="6"/>
      <c r="M182" s="1"/>
      <c r="N182" s="1"/>
      <c r="O182" s="29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206</v>
      </c>
      <c r="C183">
        <v>2016</v>
      </c>
      <c r="D183">
        <v>167</v>
      </c>
      <c r="G183" s="14">
        <v>167</v>
      </c>
      <c r="H183" s="19" t="s">
        <v>178</v>
      </c>
      <c r="I183" s="23">
        <v>1500</v>
      </c>
      <c r="J183" s="23" t="s">
        <v>24</v>
      </c>
      <c r="K183" s="14" t="s">
        <v>25</v>
      </c>
      <c r="L183" s="6"/>
      <c r="M183" s="1"/>
      <c r="N183" s="1"/>
      <c r="O183" s="29">
        <f>(IF(AND(J183&gt;0,J183&lt;=I183),J183,I183)*(L183-M183+N183))</f>
        <v>0</v>
      </c>
      <c r="P183" s="11"/>
      <c r="Q183" s="1"/>
      <c r="R183" s="1"/>
    </row>
    <row r="184" spans="1:18" ht="22.5">
      <c r="A184">
        <v>13</v>
      </c>
      <c r="B184">
        <v>206</v>
      </c>
      <c r="C184">
        <v>2016</v>
      </c>
      <c r="D184">
        <v>168</v>
      </c>
      <c r="G184" s="14">
        <v>168</v>
      </c>
      <c r="H184" s="19" t="s">
        <v>179</v>
      </c>
      <c r="I184" s="23">
        <v>1500</v>
      </c>
      <c r="J184" s="23" t="s">
        <v>24</v>
      </c>
      <c r="K184" s="14" t="s">
        <v>25</v>
      </c>
      <c r="L184" s="6"/>
      <c r="M184" s="1"/>
      <c r="N184" s="1"/>
      <c r="O184" s="29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206</v>
      </c>
      <c r="C185">
        <v>2016</v>
      </c>
      <c r="D185">
        <v>169</v>
      </c>
      <c r="G185" s="14">
        <v>169</v>
      </c>
      <c r="H185" s="19" t="s">
        <v>180</v>
      </c>
      <c r="I185" s="23">
        <v>112500</v>
      </c>
      <c r="J185" s="23" t="s">
        <v>24</v>
      </c>
      <c r="K185" s="14" t="s">
        <v>25</v>
      </c>
      <c r="L185" s="6"/>
      <c r="M185" s="1"/>
      <c r="N185" s="1"/>
      <c r="O185" s="29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206</v>
      </c>
      <c r="C186">
        <v>2016</v>
      </c>
      <c r="D186">
        <v>170</v>
      </c>
      <c r="G186" s="14">
        <v>170</v>
      </c>
      <c r="H186" s="19" t="s">
        <v>181</v>
      </c>
      <c r="I186" s="23">
        <v>22500</v>
      </c>
      <c r="J186" s="23" t="s">
        <v>182</v>
      </c>
      <c r="K186" s="14" t="s">
        <v>25</v>
      </c>
      <c r="L186" s="6"/>
      <c r="M186" s="1"/>
      <c r="N186" s="1"/>
      <c r="O186" s="29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206</v>
      </c>
      <c r="C187">
        <v>2016</v>
      </c>
      <c r="D187">
        <v>171</v>
      </c>
      <c r="G187" s="14">
        <v>171</v>
      </c>
      <c r="H187" s="19" t="s">
        <v>183</v>
      </c>
      <c r="I187" s="23">
        <v>225</v>
      </c>
      <c r="J187" s="23" t="s">
        <v>24</v>
      </c>
      <c r="K187" s="14" t="s">
        <v>25</v>
      </c>
      <c r="L187" s="6"/>
      <c r="M187" s="1"/>
      <c r="N187" s="1"/>
      <c r="O187" s="29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206</v>
      </c>
      <c r="C188">
        <v>2016</v>
      </c>
      <c r="D188">
        <v>172</v>
      </c>
      <c r="G188" s="14">
        <v>172</v>
      </c>
      <c r="H188" s="19" t="s">
        <v>183</v>
      </c>
      <c r="I188" s="23">
        <v>225</v>
      </c>
      <c r="J188" s="23" t="s">
        <v>24</v>
      </c>
      <c r="K188" s="14" t="s">
        <v>25</v>
      </c>
      <c r="L188" s="6"/>
      <c r="M188" s="1"/>
      <c r="N188" s="1"/>
      <c r="O188" s="29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206</v>
      </c>
      <c r="C189">
        <v>2016</v>
      </c>
      <c r="D189">
        <v>173</v>
      </c>
      <c r="G189" s="14">
        <v>173</v>
      </c>
      <c r="H189" s="19" t="s">
        <v>184</v>
      </c>
      <c r="I189" s="23">
        <v>1500</v>
      </c>
      <c r="J189" s="23" t="s">
        <v>24</v>
      </c>
      <c r="K189" s="14" t="s">
        <v>25</v>
      </c>
      <c r="L189" s="6"/>
      <c r="M189" s="1"/>
      <c r="N189" s="1"/>
      <c r="O189" s="29">
        <f>(IF(AND(J189&gt;0,J189&lt;=I189),J189,I189)*(L189-M189+N189))</f>
        <v>0</v>
      </c>
      <c r="P189" s="11"/>
      <c r="Q189" s="1"/>
      <c r="R189" s="1"/>
    </row>
    <row r="190" spans="1:18" ht="22.5">
      <c r="A190">
        <v>13</v>
      </c>
      <c r="B190">
        <v>206</v>
      </c>
      <c r="C190">
        <v>2016</v>
      </c>
      <c r="D190">
        <v>174</v>
      </c>
      <c r="G190" s="14">
        <v>174</v>
      </c>
      <c r="H190" s="19" t="s">
        <v>185</v>
      </c>
      <c r="I190" s="23">
        <v>1500</v>
      </c>
      <c r="J190" s="23" t="s">
        <v>24</v>
      </c>
      <c r="K190" s="14" t="s">
        <v>25</v>
      </c>
      <c r="L190" s="6"/>
      <c r="M190" s="1"/>
      <c r="N190" s="1"/>
      <c r="O190" s="29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206</v>
      </c>
      <c r="C191">
        <v>2016</v>
      </c>
      <c r="D191">
        <v>175</v>
      </c>
      <c r="G191" s="14">
        <v>175</v>
      </c>
      <c r="H191" s="19" t="s">
        <v>186</v>
      </c>
      <c r="I191" s="23">
        <v>450</v>
      </c>
      <c r="J191" s="23" t="s">
        <v>24</v>
      </c>
      <c r="K191" s="14" t="s">
        <v>25</v>
      </c>
      <c r="L191" s="6"/>
      <c r="M191" s="1"/>
      <c r="N191" s="1"/>
      <c r="O191" s="29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206</v>
      </c>
      <c r="C192">
        <v>2016</v>
      </c>
      <c r="D192">
        <v>176</v>
      </c>
      <c r="G192" s="14">
        <v>176</v>
      </c>
      <c r="H192" s="19" t="s">
        <v>187</v>
      </c>
      <c r="I192" s="23">
        <v>5250</v>
      </c>
      <c r="J192" s="23" t="s">
        <v>24</v>
      </c>
      <c r="K192" s="14" t="s">
        <v>25</v>
      </c>
      <c r="L192" s="6"/>
      <c r="M192" s="1"/>
      <c r="N192" s="1"/>
      <c r="O192" s="29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206</v>
      </c>
      <c r="C193">
        <v>2016</v>
      </c>
      <c r="D193">
        <v>177</v>
      </c>
      <c r="G193" s="14">
        <v>177</v>
      </c>
      <c r="H193" s="19" t="s">
        <v>188</v>
      </c>
      <c r="I193" s="23">
        <v>37500</v>
      </c>
      <c r="J193" s="23" t="s">
        <v>24</v>
      </c>
      <c r="K193" s="14" t="s">
        <v>25</v>
      </c>
      <c r="L193" s="6"/>
      <c r="M193" s="1"/>
      <c r="N193" s="1"/>
      <c r="O193" s="29">
        <f>(IF(AND(J193&gt;0,J193&lt;=I193),J193,I193)*(L193-M193+N193))</f>
        <v>0</v>
      </c>
      <c r="P193" s="11"/>
      <c r="Q193" s="1"/>
      <c r="R193" s="1"/>
    </row>
    <row r="194" spans="7:18" ht="15">
      <c r="G194" s="14"/>
      <c r="H194" s="19"/>
      <c r="I194" s="23"/>
      <c r="J194" s="23"/>
      <c r="K194" s="14"/>
      <c r="L194" s="6"/>
      <c r="M194" s="1"/>
      <c r="N194" s="1"/>
      <c r="O194" s="8"/>
      <c r="P194" s="11"/>
      <c r="Q194" s="1"/>
      <c r="R194" s="1"/>
    </row>
    <row r="195" spans="8:15" ht="15">
      <c r="H195" s="34"/>
      <c r="L195" s="31" t="s">
        <v>189</v>
      </c>
      <c r="N195" s="32"/>
      <c r="O195" s="33">
        <f>SUM(O10:O193)</f>
        <v>0</v>
      </c>
    </row>
    <row r="196" ht="15.75" thickBot="1">
      <c r="H196" s="34"/>
    </row>
    <row r="197" spans="8:16" ht="15">
      <c r="H197" s="34"/>
      <c r="N197" s="39"/>
      <c r="O197" s="42"/>
      <c r="P197" s="43" t="s">
        <v>194</v>
      </c>
    </row>
    <row r="198" spans="8:16" ht="15">
      <c r="H198" s="34" t="s">
        <v>190</v>
      </c>
      <c r="I198" s="37"/>
      <c r="N198" s="39"/>
      <c r="O198" s="41"/>
      <c r="P198" s="40"/>
    </row>
    <row r="199" spans="8:16" ht="15">
      <c r="H199" s="34" t="s">
        <v>191</v>
      </c>
      <c r="I199" s="37"/>
      <c r="N199" s="39"/>
      <c r="O199" s="41"/>
      <c r="P199" s="40"/>
    </row>
    <row r="200" spans="8:16" ht="15">
      <c r="H200" s="34" t="s">
        <v>192</v>
      </c>
      <c r="I200" s="3"/>
      <c r="N200" s="39"/>
      <c r="O200" s="41"/>
      <c r="P200" s="40"/>
    </row>
    <row r="201" spans="8:16" ht="15">
      <c r="H201" s="34" t="s">
        <v>193</v>
      </c>
      <c r="I201" s="37"/>
      <c r="N201" s="39"/>
      <c r="O201" s="41"/>
      <c r="P201" s="40"/>
    </row>
    <row r="202" spans="8:16" ht="15">
      <c r="H202" s="34"/>
      <c r="I202" s="38"/>
      <c r="N202" s="39"/>
      <c r="O202" s="41"/>
      <c r="P202" s="40"/>
    </row>
    <row r="203" spans="8:16" ht="15">
      <c r="H203" s="34"/>
      <c r="I203" s="3"/>
      <c r="N203" s="39"/>
      <c r="O203" s="41"/>
      <c r="P203" s="40"/>
    </row>
    <row r="204" spans="8:16" ht="15">
      <c r="H204" s="34"/>
      <c r="I204" s="3"/>
      <c r="N204" s="39"/>
      <c r="O204" s="41"/>
      <c r="P204" s="40"/>
    </row>
    <row r="205" spans="14:16" ht="15">
      <c r="N205" s="39"/>
      <c r="O205" s="41"/>
      <c r="P205" s="40"/>
    </row>
    <row r="206" spans="14:16" ht="15.75" thickBot="1">
      <c r="N206" s="39"/>
      <c r="O206" s="44"/>
      <c r="P206" s="45" t="s">
        <v>195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2016-11-16T13:50:12Z</dcterms:created>
  <dcterms:modified xsi:type="dcterms:W3CDTF">2016-11-16T13:50:15Z</dcterms:modified>
  <cp:category/>
  <cp:version/>
  <cp:contentType/>
  <cp:contentStatus/>
</cp:coreProperties>
</file>