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 windowWidth="22980" windowHeight="11640" activeTab="0"/>
  </bookViews>
  <sheets>
    <sheet name="Plan1" sheetId="1" r:id="rId1"/>
  </sheets>
  <definedNames/>
  <calcPr fullCalcOnLoad="1"/>
</workbook>
</file>

<file path=xl/sharedStrings.xml><?xml version="1.0" encoding="utf-8"?>
<sst xmlns="http://schemas.openxmlformats.org/spreadsheetml/2006/main" count="274" uniqueCount="115">
  <si>
    <t>PREFEITURA MUNICIPAL DE ITAPETININGA
CNPJ: 46.634.291/0001-70</t>
  </si>
  <si>
    <t>A</t>
  </si>
  <si>
    <t>DIGITAÇÃO ELETRÔNICA DA PROPOSTA</t>
  </si>
  <si>
    <t>PREGÃO PRESENCIAL</t>
  </si>
  <si>
    <t>SEQUENCIA: 180</t>
  </si>
  <si>
    <t>Data Abertura: 11/10/2016 Hrs: 14:00</t>
  </si>
  <si>
    <t>Local Entrega: ALMOXARIFADO - SECRETARIA DA EDUCAÇAO - RUA SEN. J, SENADOR JOSE HERMINIO DE MORAES 465  VILA AURORA,</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</si>
  <si>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</si>
  <si>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</si>
  <si>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</si>
  <si>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</si>
  <si>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</si>
  <si>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</si>
  <si>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</si>
  <si>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</si>
  <si>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</si>
  <si>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</si>
  <si>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</si>
  <si>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</si>
  <si>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</si>
  <si>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</si>
  <si>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</si>
  <si>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</si>
  <si>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LIXEIRA COM PEDAL 100 LITROS - PLÁSTICA COM PEDAL, CAPACIDADE DE 100 LITROS . FABRICADAS EM POLIPROPILENO OU POLIETILENO. COM PEDAL E ESTRUTURA PARA ABERTURA/FECHAMENTO DA TAMPA.  FABRICADAS EM AÇO, COM TRATAMENTO ANTI CORROSÃO OU COM PINTURA ELETROSTÁTICA; COR BRANCA. COM ADITIVO ANTI UV. (DESCRITIVO ANEXO)</t>
  </si>
  <si>
    <t>UN</t>
  </si>
  <si>
    <t>Aberta</t>
  </si>
  <si>
    <t>LIXEIRA COM PEDAL - PLÁSTICA COM PEDAL, CAPACIDADE DE  60 LITROS . FABRICADAS EM POLIPROPILENO OU POLIETILENO. COM PEDAL E ESTRUTURA PARA ABERTURA/FECHAMENTO DA TAMPA.  FABRICADAS EM AÇO, COM TRATAMENTO ANTI CORROSÃO OU COM PINTURA ELETROSTÁTICA. COR BRANCA. COM ADITIVO ANTI UV. SER PASSÍVEL DE SER RECICLADA MECANICAMENTE AO FIM DE SUA VIDA ÚTIL. (DESCRITIVO ANEXO)</t>
  </si>
  <si>
    <t>TOUCA - (DESCRITIVO ANEXO)</t>
  </si>
  <si>
    <t>LUVAS PLASTICA DESCARTAVEL - PCT C/ 100 UNIDADES (DESCRITIVO ANEXO)</t>
  </si>
  <si>
    <t>PCT</t>
  </si>
  <si>
    <t>FRIGIDEIRA ALUMINIO - N° 34 . EM ALUMÍNIO POLIDO INDUSTRIAL, LINHA HOTEL .  PEGADOR  NO MESMO MATERIAL. COM ALÇA  EM ALUMÍNIO POLIDO. ESPESSURA DE, NO MÍNIMO, 3MM. (DESCRITIVO ANEXO)</t>
  </si>
  <si>
    <t>CAÇAROLA - :  CAPACIDADE DE APROXIMADAMENTE  8,3 LITROS. EM ALUMÍNIO POLIDO INDUSTRIAL, LINHA HOTEL . COM TAMPA E PEGADOR DE TAMPA NO MESMO MATERIAL. COM ALÇAS BILATERAIS EM ALUMÍNIO POLIDO. ESPESSURA DE, NO MÍNIMO, 3MM. (DESCRITIVO ANEXO)</t>
  </si>
  <si>
    <t>CAÇAROLA - : CAPACIDADE DE APROXIMADAMENTE  12 LITROS. EM ALUMÍNIO POLIDO INDUSTRIAL, LINHA HOTEL . COM TAMPA E PEGADOR DE TAMPA NO MESMO MATERIAL. COM ALÇAS BILATERAIS EM ALUMÍNIO POLIDO. ESPESSURA DE, NO MÍNIMO, 3MM. (DESCRITIVO ANEXO)</t>
  </si>
  <si>
    <t>CAÇAROLA - :, CAPACIDADE DE APROXIMADAMENTE 17 LITROS.  EM ALUMÍNIO POLIDO INDUSTRIAL, LINHA HOTEL . COM TAMPA E PEGADOR DE TAMPA NO MESMO MATERIAL. COM ALÇAS BILATERAIS EM ALUMÍNIO POLIDO. ESPESSURA DE, NO MÍNIMO, 3MM. (DESCRITIVO ANEXO)</t>
  </si>
  <si>
    <t>CAÇAROLA - :, CAPACIDADE  DE APROXIMADAMENTE 31 LITROS.  EM ALUMÍNIO POLIDO INDUSTRIAL, LINHA HOTEL . COM TAMPA E PEGADOR DE TAMPA NO MESMO MATERIAL. COM ALÇAS BILATERAIS EM ALUMÍNIO POLIDO. ESPESSURA DE, NO MÍNIMO, 3MM. (DESCRITIVO ANEXO)</t>
  </si>
  <si>
    <t>PANELA DE PRESSÃO(USO INDUSTRIAL) EM ALUMINIO POLIDO - 25 LTS - (DESCRITIVO ANEXO)</t>
  </si>
  <si>
    <t>PANELA DE PRESSÃO EM ALUMINIO POLIDO, CABO LONGO, TAMPA EM ALUMINIO C/ VALVULA DE SEGURANÇA EM POLIETILENO - 11 LTS - (DESCRITIVO ANEXO)</t>
  </si>
  <si>
    <t>PANELA DE PRESSÃO EM ALUMINIO POLIDO, CABO LONGO, TAMPA EM ALUMINIO C/ VALVULA DE SEGURANÇA EM POLIETILENO - 7 LTS - (DESCRITIVO ANEXO)</t>
  </si>
  <si>
    <t>ESCUMADEIRA - DE ALUMÍNIO INDUSTRIAL  COM APROXIMADAMENTE  10 CM DE DIÂMETRO. COM APROXIMADAMENTE 37 CM DE COMPRIMENTO. COM ALÇA COM GANCHO PARA PENDURAR. (DESCRITIVO ANEXO)</t>
  </si>
  <si>
    <t>CONCHA DE INOX PEQUENA. - DE INOX:  FEITO TOTALMENTE EM AÇO INOX AISI 304 OU 430.LÂMINAS E CABOS MONOBLOCO, OU SEJA, EM UMA ÚNICA PEÇA, SEM EMENDAS. COM APROXIMADAMENTE  9 CM DE DIÂMETRO. (DESCRITIVO ANEXO)</t>
  </si>
  <si>
    <t>CONCHA DE INOX CABO MONOBLOCO - (DESCRITIVO ANEXO)</t>
  </si>
  <si>
    <t>CALDEIRAO - : CAPACIDADE  DE APROXIMADAMENTE 20 LITROS. EM ALUMÍNIO POLIDO INDUSTRIAL, LINHA HOTEL.  COM TAMPA E PEGADOR DE TAMPA NO MESMO MATERIAL. COM ALÇAS BILATERAIS EM ALUMÍNIO POLIDO. ESPESSURA DE, NO MÍNIMO, 3MM. (DESCRITIVO ANEXO)</t>
  </si>
  <si>
    <t>CALDEIRAO - : CAPACIDADE DE APROXIMADAMENTE 30 LITROS. EM ALUMÍNIO POLIDO INDUSTRIAL, LINHA HOTEL.  COM TAMPA E PEGADOR DE TAMPA NO MESMO MATERIAL. COM ALÇAS BILATERAIS EM ALUMÍNIO POLIDO. ESPESSURA DE, NO MÍNIMO, 3MM. (DESCRITIVO ANEXO)</t>
  </si>
  <si>
    <t>BACIA PLASTICA - CAPACIDADE MINIMA DE 27 LITROS; FABRICADO EM POLIPROPILENO ; DESING REDONDO ; SER PASSIVEL DE SER RECICLADO MECANICAMENTE AO FIM DA VIDA UTIL. (DESCRITIVO ANEXO)</t>
  </si>
  <si>
    <t>BACIA PLASTICA - CACIDADE MINIMA DE 17 LITROS; FABRICADO EM PROLIPROPILENO DESIGN REDEONDO SE PASSIVEL DE SER RECICLADO MECANICAMENTE. (DESCRITIVO ANEXO)</t>
  </si>
  <si>
    <t>BACIA PLASTICA - CAPACIDADE MINIMA DE 8 LITROS; FABRAICADO EM POLIPROPILENO; DESIGN REDONDO ; SER PASSIVEL DE SER RECICLADO MECANICAMENTE. (DESCRITIVO ANEXO)</t>
  </si>
  <si>
    <t>GARRAFA - CAPACIDADE DE 1 LITRO. COM CORPO EXTERNO EMPOLIPROPILENO, AMPOLA COM CAPACIDADE PARA 01 LITRO, COM FECHAMENTO DE PRESSÃO, ALÇA FIXA EM POLIPROPILENO . (DESCRITIVO ANEXO)</t>
  </si>
  <si>
    <t>ASSADEIRA DE ALUMINIO - ALUMÍNIO : GRANDE (APROXIMADAMENTE 60 X 40 X 8 CM) . FABRICADO EM ALUMÍNIO POLIDO. DESIGN RETANGULAR.  COM ALÇAS RESISTENTES NAS LATERAIS.PARA USO EM FORNOS A GÁS E ELÉTRICO. (DESCRITIVO ANEXO)</t>
  </si>
  <si>
    <t>ASSADEIRA DE ALUMINIO - ALUMÍNIO : MÉDIA (APROXIMADAMENTE 50 X 35 X 7 CM). FABRICADO EM ALUMÍNIO POLIDO. DESIGN RETANGULAR.  COM ALÇAS RESISTENTES NAS LATERAIS. PARA USO EM FORNOS A GÁS E ELÉTRICO. (DESCRITIVO ANEXO)</t>
  </si>
  <si>
    <t>ASSADEIRA DE ALUMINIO - ALUMÍNIO: PEQUENA (APROXIMADAMENTE 41 X 29 X 5 CM). FABRICADO EM ALUMÍNIO POLIDO. DESIGN RETANGULAR.  COM ALÇAS RESISTENTES NAS LATERAIS. PARA USO EM FORNOS A GÁS E ELÉTRICO. (DESCRITIVO ANEXO)</t>
  </si>
  <si>
    <t>JARRA PLASTICA 3 LITROS COM TAMPA - COM TAMPA CAPACIDADE 3 LITROS. COR BRANCA MATERIAL LEVE E DURÁVEL. GRADUADA (DESCRITIVO ANEXO)</t>
  </si>
  <si>
    <t>PENEIRA 16 CM PLASTICA - : MALHA FINA COM APROXIMADAMENTE 16 CM DE DIÂMETRO. COM CABO. (DESCRITIVO ANEXO)</t>
  </si>
  <si>
    <t>ESPREMEDOR DE BATATA DE ALUMINIO - REFORÇADO (GRANDE):  COM APROXIMADAMENTE 30 X 11 CM. (DESCRITIVO ANEXO)</t>
  </si>
  <si>
    <t>COADOR  - :  FEITO DE TECIDO PRÓPRIO COM ARO DE METAL REVESTIDO COM CAMADA PLÁSTICA  (DESCRITIVO ANEXO)</t>
  </si>
  <si>
    <t>PRATO  - :DE VIDRO TEMPERADO, REFRATÁRIO , PRATO FUNDO. LINHA DE MESA TRADICIONAL, DESENVOLVIDA COM ALTA TECNOLOGIA. INCOLOR. (DESCRITIVO ANEXO)</t>
  </si>
  <si>
    <t>PEGADOR DE INOX PARA SALADA. - : DE INOX COM APROXIMADAMENTE 30 CM. MULTIUSO TRADICIONAL . (DESCRITIVO ANEXO)</t>
  </si>
  <si>
    <t>DESCASCADOR BOLEADOR DE LEGUMES - : MANUAL COM LÂMINA DE AÇO INOXIDÁVEL E CABO DE PLÁSTICO OU INOX. (DESCRITIVO ANEXO)</t>
  </si>
  <si>
    <t>CANECAO COM BICO CABO DE MADEIRA PARA 4,5 L - FABRICADO EM ALUMÍNIO POLIDO INDUSTRIAL, LINHA HOTEL.COM ALÇA EM MADEIRA QUE PROPORCIONE SEGURANÇA PARA O MANUSEIO.ESPESSURA DE 2MM. (DESCRITIVO ANEXO)</t>
  </si>
  <si>
    <t>CAIXA PLASTICA VAZADA, MEDINDO 56 CM X 36 CM  X 31 CM - (DESCRITIVO ANEXO)</t>
  </si>
  <si>
    <t>BALDE PLASTICO - CAPACIDADE MINIMA 8 LITROS; COM ALÇA DE PROLIPROPILENO. (DESCRITIVO ANEXO)</t>
  </si>
  <si>
    <t>BALDE PLASTICO - CAPACIDADE MINIMA 11 LITROS; COM ALÇA DE PROLIPROPILENO (DESCRITIVO ANEXO)</t>
  </si>
  <si>
    <t>BALDE PLASTICO - CAPACIDADE MINIMA 20  LITROS; COM ALÇA DE PROLIPROPILENO (DESCRITIVO ANEXO)</t>
  </si>
  <si>
    <t>BANDEJA PLASTICA - : BRANCA, DIMENSÕES DE APROXIMADAMENTE 49  X 30 X 9 CM. (DESCRITIVO ANEXO)</t>
  </si>
  <si>
    <t>BANDEJA PLASTICA - MULTIUSO (FINA): DIMENSÕES DE APROXIMADAMENTE 48X 33,5X 2,5 CM. (DESCRITIVO ANEXO)</t>
  </si>
  <si>
    <t>COLHER - DE ARROZ : FEITO TOTALMENTE EM AÇO INOX AISI 304 OU 430.APROXIMADAMENTE 35 CM.  CABOS MONOBLOCO, OU SEJA, EM UMA ÚNICA PEÇA, SEM EMENDAS. (DESCRITIVO ANEXO)</t>
  </si>
  <si>
    <t>COLHER - DE NYLON:  COM APROXIMADAMENTE  41 CM . EM POLIPROPILENO.  RESISTENTE ATÉ 140 ° C. ATÓXICO. (DESCRITIVO ANEXO)</t>
  </si>
  <si>
    <t>COLHER - DE NYLON:  COM APROXIMADAMENTE  30 CM . EM POLIPROPILENO.  RESISTENTE ATÉ 140 ° C. ATÓXICO. (DESCRITIVO ANEXO)</t>
  </si>
  <si>
    <t>COLHER - SOBREMESA:  FEITO TOTALMENTE EM AÇO INOX AISI 304 OU 430. CABOS MONOBLOCO, OU SEJA, EM UMA ÚNICA PEÇA, SEM EMENDAS. (DESCRITIVO ANEXO)</t>
  </si>
  <si>
    <t>PEGADOR - DE MACARRÃO: DE INOX INTEIRIÇO. COM APROXIMADAMENTE  34 CM. (DESCRITIVO ANEXO)</t>
  </si>
  <si>
    <t>PENEIRA - MALHA GROSSA, COM CABO. DIMENSÕES APROXIMADAS  DE 20 CM (DESCRITIVO ANEXO</t>
  </si>
  <si>
    <t>POTE PLASTICO - :  COM TAMPA , CAPACIDADE DE APROXIMADAMENTE  11 LITROS. REDONDO. (DESCRITIVO ANEXO)</t>
  </si>
  <si>
    <t>POTE PLASTICO - :  COM TAMPA , CAPACIDADE DE APROXIMADAMENTE  7 LITROS. REDONDO. (DESCRITIVO ANEXO)</t>
  </si>
  <si>
    <t xml:space="preserve">POTE PLASTICO - : COM TAMPA, DIMENSÕES DE APROXIMADAMENTE  35 X 23 X 13 CM (DESCRITIVO ANEXO) </t>
  </si>
  <si>
    <t>POTE PLASTICO - : COM TAMPA , DIMENSÕES DE APROXIMADAMENTE  53 X 37 X 33 CM (DESCRITIVO ANEXO)</t>
  </si>
  <si>
    <t>CAIXA PLASTICA - : ORGANIZADORA COM TRAVA E TAMPA: CAPACIDADE DE APROXIMADAMENTE 11 LITROS. DE PLÁSTICO BRANCO. (DESCRITIVO ANEXO)</t>
  </si>
  <si>
    <t>CAIXA PLASTICA - ;ORGANIZADORA  COM TRAVA E TAMPA: CAPACIDADE DE APROXIMADAMENTE 20 LITROS. DE PLÁSTICO BRANCO. (DESCRITIVO ANEXO)</t>
  </si>
  <si>
    <t>CANECA - DE COR AZUL. FABRICADO EM POLIPROPILENO, BMC OU SMC. COM CAPACIDADE DE APROXIMADAMENTE 350 ML. VIRGEM DE 1º USO.   PAREDES INTERNAS E EXTERNAS LISAS.  SEM REENTRÂNCIAS OU RESSALTOS. EMPILHÁVEL.  FORMATO ARREDONDADO (PARA NÃO POSSIBILITAR O ACÚMULO DE RESÍDUOS).  ATÓXICA E PIGMENTAÇÃO HOMOGENIA EM TODA A PEÇA, CONFORME NORMAS DA ANVISA QUANTO A METAIS PESADOS. ACABAMENTO FOSCO OU MICROTEXTURIZADO. RESISTENTE À TEMPERATURA DE 100º CELSIUS, POR NO MÍNIMO 20 MINUTOS. POSSIBILIDADE DE REPOSIÇÃO.   TOLERÂNCIA +/-10%.  DURABILIDADE MÍNIMA DE 3 ANOS.SER PASSÍVEL DE SER RECICLADO MECANICAMENTE AO FIM DE SUA VIDA ÚTIL. (DESCRITIVO ANEXO)</t>
  </si>
  <si>
    <t>COPOS - com tampa com furo. Fabricado em polipropileno, BMC ou SMC.  Virgem de 1º uso.   Paredes internas e externas lisas. Sem reentrâncias ou ressaltos.  Formato arredondado (para não possibilitar o acúmulo de resíduos). Atóxica e pigmentação homogênia em toda a peça, conforme normas da Anvisa quanto a metais pesados.  Acabamento fosco ou microtexturizado. Copo com duas alças e válvula antivazamento de silicone para impedir que o líquido saia sem que o bebê sugue.com tampa com furo. Fabricado em polipropileno, BMC ou SMC.  Virgem de 1º uso.   Paredes internas e externas lisas. Sem reentrâncias ou ressaltos.  Formato arredondado (para não possibilitar o acúmulo de resíduos). Atóxica e pigmentação homogênia em toda a peça, conforme normas da Anvisa quanto a metais pesados.  Acabamento fosco ou microtexturizado. Copo com duas alças e válvula antivazamento de silicone para impedir que o líquido saia sem que o bebê sugue. (DESCRITIVO ANEXO)</t>
  </si>
  <si>
    <t>ABRIDOR DE LATAS - : INOX OU ALUMÍNIO REFORÇADO (DESCRITIVO ANEXO)</t>
  </si>
  <si>
    <t>BULE DE ALUMINIO - : CAPACIDADE DE APROXIMADAMENTE 3 LITROS. FABRICADAS EM ALUMÍNIO POLIDO INDUSTRIAL, LINHA HOTEL. COM ALÇA EM MADEIRA QUE PROPORCIONE SEGURANÇA PARA O MANUSEIO. COM TAMPA.  ESPESSURA DE 2MM. (DESCRITIVO ANEXO)</t>
  </si>
  <si>
    <t>FORMA - : FORMINHA PARA EMPADA LISA, EM ALUMÍNIO.* MEDIDA APROXIMADAMENTE: 4,7 X 3,3 X 7,9CM (FUNDO X ALTURA X BOCA) (EMBALAGEM CONTENDO 12 UNIDADES - DESCRITIVO ANEXO)</t>
  </si>
  <si>
    <t>CUMBUCA - PARA SOBREMESA: VIDRO TEMPERADO. TRANSPARENTE . INCOLOR. CAPACIDADE PARA APROXIMADAMENTE 170 ML.  (DESCRITIVO ANEXO)</t>
  </si>
  <si>
    <t>DESCASCADOR - : MANUAL. EM AÇO ZINCADO, NYLON E ALUMÍNIO. FACA EM AÇO INOX. ENGRENAGENS RESISTENTES. (DESCRITIVO ANEXO)</t>
  </si>
  <si>
    <t>CANECAO - : CAPACIDADE DE APROXIMADAMENTE  6,2 LITROS. . FABRICADO EM ALUMÍNIO POLIDO INDUSTRIAL, LINHA HOTEL.COM ALÇA EM MADEIRA QUE PROPORCIONE SEGURANÇA PARA O MANUSEIO.ESPESSURA DE 2MM. (DESCRITIVO ANEXO)</t>
  </si>
  <si>
    <t>RALADOR - :  4 FACES, PEQUENO. FEITO TOTALMENTE EM AÇO INOX AISI 304 OU 430. (DESCRITIVO ANEXO)</t>
  </si>
  <si>
    <t>SALEIRO - : COM DIMENSÕES DE APROXIMADAMENTE  18,8 X 10,8 X 12. COM TAMPA. (DESCRITIVO ANEXO)</t>
  </si>
  <si>
    <t>SOCADOR - : PLÁSTICO RESISTENTE,  CONTENDO PILÃO E SOCADOR , PEQUENO, BRANCO (DESCRITIVO ANEXO)</t>
  </si>
  <si>
    <t>BALDE PLASTICO EM POLIPROPILENO TRANSPARENTE, GRADUADO DE 1 EM 1 LITRO, CAPACIDADE 18 LITROS - (DESCRITIVO ANEXO)</t>
  </si>
  <si>
    <t>ESTRADO PLASTICO BRANCO, EMPILHAVEL - 50 X 50 X 5 CM - (DESCRITIVO ANEXO)</t>
  </si>
  <si>
    <t>FRUTEIRA EM POLIETILENO BRANCO COM CESTOS EMPILHAVEIS - 44 X 34,5 X 26 CM - 60 LITROS - (DESCRITIVO ANEXO)</t>
  </si>
  <si>
    <t>PORTA MANTIMENTOS EM PLASTICO COM 5 PEÇAS, SENDO 1 DE 5 LTS, 1 DE 4 LTS, 1 DE 3 LTS, 1 DE 2 LTS E 1 DE 1 LITRO. - (DESCRITIVO ANEXO)</t>
  </si>
  <si>
    <t>JG</t>
  </si>
  <si>
    <t>CORTADOR E PICADOR DE LEGUMES E FRUTAS TRIPÉ EM ALUMINIO FUNDIDO - MÉDIO - (DESCRITIVO ANEXO)</t>
  </si>
  <si>
    <t>CORTADOR  E PICADOR DE LEGUMES E FRUTAS TRIPÉ EM ALUMINIO FUNDIDO - GRANDE - (DESCRITIVO ANEXO)</t>
  </si>
  <si>
    <t>SUPORTE CROMADO PARA COADOR DE CAFÉ - (DESCRITIVO ANEXO)</t>
  </si>
  <si>
    <t>TABUA EM POLIETILENO PARA CORTE DE CARNES/VERDURAS - (DESCRITIVO ANEXO)</t>
  </si>
  <si>
    <t>TESOURA EM AÇO INOX, CABO POLIETILENO PARA COZINHA - 21 CM - : TESOURA PARA COZINHA. DE AÇO INOX COM CABO EM POLIETILENO. COM APROXIMADAMENTE 21 CM DE COMPRIMENTO. RESISTENTE. (DESCRITIVO ANEXO)</t>
  </si>
  <si>
    <t>FACA DE SERRA - PARA PÃO COM APROXIMADAMENTE 5 POLEGADAS. . LÂMINA E CABO EM AÇO INOX MONOBLOCO OU LÂMINA EM AÇO INOX E CABO ANATÔMICODE POLIPROPILENO COM ANTIBACTERIANO QUE INIBE O CRESCIMENTO DE BACTÉRIAS E FUNGOS. CERTIFICADA PELO NSF (NATIONAL SANITATION FOUNDATION) - ORGANIZAÇÃO INTERNACIONALMENTE RECONHECIDA EM MONITORAÇÃO DE SEGURANÇA DE ALIMENTOS E PRÁTICAS DE HIGIENE EM EMPRESAS DE ALIMENTOS E RESTAURANTES. (DESCRITIVO ANEXO)</t>
  </si>
  <si>
    <t>FACA. - : PARA LEGUMES COM APROXIMADAMENTE 3 POLEGADAS. LÂMINA E CABO EM AÇO INOX MONOBLOCO OU LÂMINA EM AÇO INOX E CABO ANATÔMICO DE POLIPROPILENO COM ANTIBACTERIANO QUE INIBE O CRESCIMENTO DE BACTÉRIAS E FUNGOS. CERTIFICADA PELO NSF (NATIONAL SANITATION FOUNDATION) - ORGANIZAÇÃO INTERNACIONALMENTE RECONHECIDA EM MONITORAÇÃO DE SEGURANÇA DE ALIMENTOS E PRÁTICAS DE HIGIENE EM EMPRESAS DE ALIMENTOS E RESTAURANTES (DESCRITIVO ANEXO)</t>
  </si>
  <si>
    <t>FACA. - PARA CARNE COM APROXIMADAMENTE  5 POLEGADAS. .LÂMINA E CABO EM AÇO INOX MONOBLOCO OU LÂMINA EM AÇO INOX E CABO ANATÔMICO DE POLIPROPILENO COM ANTIBACTERIANO QUE INIBE O CRESCIMENTO DE BACTÉRIAS E FUNGOS. CERTIFICADA PELO NSF (NATIONAL SANITATION FOUNDATION) - ORGANIZAÇÃO INTERNACIONALMENTE RECONHECIDA EM MONITORAÇÃO DE SEGURANÇA DE ALIMENTOS E PRÁTICAS DE HIGIENE EM EMPRESAS DE ALIMENTOS E RESTAURANTES (DESCRITIVO ANEXO)</t>
  </si>
  <si>
    <t>FACA. - DE MESA (DESCRITIVO ANEXO)</t>
  </si>
  <si>
    <t>ESCORREDOR DE MACARRAO ALUMINIO Nº 45 - DE ALUMÍNIO COM APROXIMADAMENTE 45 CM DE DIÂMETRO. EM ALUMÍNIO POLIDO. TIPO TACHO. COM PÉ E ASAS DE ALUMÍNIO. FURADO COM FURO GROSSO. ESPESSURA DE 2MM (TOLERÂNCIA ENTRE 5 E 10%). (DESCRITIVO ANEXO)</t>
  </si>
  <si>
    <t>ESCORREDOR - DE ARROZ : DE ALUMÍNIO COM APROXIMADAMENTE 35 CM DE DIÂMETRO. DE ALUMÍNIO . EM ALUMÍNIO POLIDO. TIPO TACHO. COM PÉ E ASAS DE ALUMÍNIO. FURADO COM FURO PEQUENO. ESPESSURA DE 2MM (TOLERÂNCIA ENTRE 5 E 10%). (DESCRITIVO ANEXO)</t>
  </si>
  <si>
    <t>ESCORREDOR - DE PRATOS:  EM AÇO INÓX.  NAS DIMENSÕES: APROXIMADAMENTE 65 X 28 X 51 CM. CAPACIDADE PARA 40 PRATOS.   (DESCRITIVO ANEXO)</t>
  </si>
  <si>
    <t>COLHER DE MESA PARA SOPA - FEITO TOTALMENTE EM AÇO INOX AISI 304 OU 430.CABOS MONOBLOCO, OU SEJA, EM UMA ÚNICA PEÇA, SEM EMENDAS. (DESCRITIVO ANEXO)</t>
  </si>
  <si>
    <t>GARFO DE MESA INOX - : FEITO TOTALMENTE EM AÇO INOX AISI 304 OU 430. CABOS MONOBLOCO, OU SEJA, EM UMA ÚNICA PEÇA, SEM EMENDAS  (DESCRITIVO ANEXO)</t>
  </si>
  <si>
    <t>GARFO TRINCHANTE EM AÇO INOX CABO 45 CM - TRIDENTE: EM AÇO INOX,  INDUSTRIAL CABO LONGO COM APROXIMADAMENTE 45 CM.  (DESCRITIVO ANEXO)</t>
  </si>
  <si>
    <t>RELÓGIO DE PAREDE - (DESCRITIVO ANEXO)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</si>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</sst>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281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6.5">
      <c r="G1" s="12" t="s">
        <v>1</v>
      </c>
      <c r="H1" s="15" t="s">
        <v>0</v>
      </c>
    </row>
    <row r="3" ht="14.25">
      <c r="H3" s="16" t="s">
        <v>2</v>
      </c>
    </row>
    <row r="5" ht="14.25">
      <c r="H5" s="16" t="s">
        <v>3</v>
      </c>
    </row>
    <row r="6" ht="14.25">
      <c r="H6" s="16" t="s">
        <v>4</v>
      </c>
    </row>
    <row r="7" spans="8:9" ht="14.25">
      <c r="H7" s="16" t="s">
        <v>5</v>
      </c>
      <c r="I7" s="20" t="s">
        <v>5</v>
      </c>
    </row>
    <row r="8" spans="8:9" ht="42.75">
      <c r="H8" s="16" t="s">
        <v>6</v>
      </c>
      <c r="I8" s="20" t="s">
        <v>7</v>
      </c>
    </row>
    <row r="10" ht="15">
      <c r="H10" s="17" t="s">
        <v>8</v>
      </c>
    </row>
    <row r="11" spans="8:15" ht="14.25">
      <c r="H11" s="34"/>
      <c r="L11" s="26"/>
      <c r="M11" s="25"/>
      <c r="N11" s="25"/>
      <c r="O11" s="24"/>
    </row>
    <row r="12" spans="8:15" ht="15">
      <c r="H12" s="17" t="s">
        <v>9</v>
      </c>
      <c r="O12" s="27"/>
    </row>
    <row r="13" spans="8:15" ht="14.25">
      <c r="H13" s="35"/>
      <c r="O13" s="27"/>
    </row>
    <row r="14" ht="14.25">
      <c r="O14" s="27"/>
    </row>
    <row r="15" ht="14.25">
      <c r="O15" s="27"/>
    </row>
    <row r="16" spans="1:18" ht="14.2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60.75">
      <c r="A17">
        <v>13</v>
      </c>
      <c r="B17">
        <v>180</v>
      </c>
      <c r="C17">
        <v>2016</v>
      </c>
      <c r="D17">
        <v>1</v>
      </c>
      <c r="G17" s="14">
        <v>1</v>
      </c>
      <c r="H17" s="19" t="s">
        <v>23</v>
      </c>
      <c r="I17" s="22">
        <v>75</v>
      </c>
      <c r="J17" s="22" t="s">
        <v>24</v>
      </c>
      <c r="K17" s="14" t="s">
        <v>25</v>
      </c>
      <c r="L17" s="6"/>
      <c r="M17" s="1"/>
      <c r="N17" s="1"/>
      <c r="O17" s="28">
        <f>(IF(AND(J17&gt;0,J17&lt;=I17),J17,I17)*(L17-M17+N17))</f>
        <v>0</v>
      </c>
      <c r="P17" s="11"/>
      <c r="Q17" s="1"/>
      <c r="R17" s="1"/>
    </row>
    <row r="18" spans="1:18" ht="71.25">
      <c r="A18">
        <v>13</v>
      </c>
      <c r="B18">
        <v>180</v>
      </c>
      <c r="C18">
        <v>2016</v>
      </c>
      <c r="D18">
        <v>2</v>
      </c>
      <c r="G18" s="14">
        <v>2</v>
      </c>
      <c r="H18" s="19" t="s">
        <v>26</v>
      </c>
      <c r="I18" s="22">
        <v>75</v>
      </c>
      <c r="J18" s="22" t="s">
        <v>24</v>
      </c>
      <c r="K18" s="14" t="s">
        <v>25</v>
      </c>
      <c r="L18" s="6"/>
      <c r="M18" s="1"/>
      <c r="N18" s="1"/>
      <c r="O18" s="28">
        <f>(IF(AND(J18&gt;0,J18&lt;=I18),J18,I18)*(L18-M18+N18))</f>
        <v>0</v>
      </c>
      <c r="P18" s="11"/>
      <c r="Q18" s="1"/>
      <c r="R18" s="1"/>
    </row>
    <row r="19" spans="1:18" ht="14.25">
      <c r="A19">
        <v>13</v>
      </c>
      <c r="B19">
        <v>180</v>
      </c>
      <c r="C19">
        <v>2016</v>
      </c>
      <c r="D19">
        <v>3</v>
      </c>
      <c r="G19" s="14">
        <v>3</v>
      </c>
      <c r="H19" s="19" t="s">
        <v>27</v>
      </c>
      <c r="I19" s="22">
        <v>225</v>
      </c>
      <c r="J19" s="22" t="s">
        <v>24</v>
      </c>
      <c r="K19" s="14" t="s">
        <v>25</v>
      </c>
      <c r="L19" s="6"/>
      <c r="M19" s="1"/>
      <c r="N19" s="1"/>
      <c r="O19" s="28">
        <f>(IF(AND(J19&gt;0,J19&lt;=I19),J19,I19)*(L19-M19+N19))</f>
        <v>0</v>
      </c>
      <c r="P19" s="11"/>
      <c r="Q19" s="1"/>
      <c r="R19" s="1"/>
    </row>
    <row r="20" spans="1:18" ht="20.25">
      <c r="A20">
        <v>13</v>
      </c>
      <c r="B20">
        <v>180</v>
      </c>
      <c r="C20">
        <v>2016</v>
      </c>
      <c r="D20">
        <v>4</v>
      </c>
      <c r="G20" s="14">
        <v>4</v>
      </c>
      <c r="H20" s="19" t="s">
        <v>28</v>
      </c>
      <c r="I20" s="22">
        <v>150</v>
      </c>
      <c r="J20" s="22" t="s">
        <v>29</v>
      </c>
      <c r="K20" s="14" t="s">
        <v>25</v>
      </c>
      <c r="L20" s="6"/>
      <c r="M20" s="1"/>
      <c r="N20" s="1"/>
      <c r="O20" s="28">
        <f>(IF(AND(J20&gt;0,J20&lt;=I20),J20,I20)*(L20-M20+N20))</f>
        <v>0</v>
      </c>
      <c r="P20" s="11"/>
      <c r="Q20" s="1"/>
      <c r="R20" s="1"/>
    </row>
    <row r="21" spans="1:18" ht="40.5">
      <c r="A21">
        <v>13</v>
      </c>
      <c r="B21">
        <v>180</v>
      </c>
      <c r="C21">
        <v>2016</v>
      </c>
      <c r="D21">
        <v>5</v>
      </c>
      <c r="G21" s="14">
        <v>5</v>
      </c>
      <c r="H21" s="19" t="s">
        <v>30</v>
      </c>
      <c r="I21" s="22">
        <v>75</v>
      </c>
      <c r="J21" s="22" t="s">
        <v>24</v>
      </c>
      <c r="K21" s="14" t="s">
        <v>25</v>
      </c>
      <c r="L21" s="6"/>
      <c r="M21" s="1"/>
      <c r="N21" s="1"/>
      <c r="O21" s="28">
        <f>(IF(AND(J21&gt;0,J21&lt;=I21),J21,I21)*(L21-M21+N21))</f>
        <v>0</v>
      </c>
      <c r="P21" s="11"/>
      <c r="Q21" s="1"/>
      <c r="R21" s="1"/>
    </row>
    <row r="22" spans="1:18" ht="51">
      <c r="A22">
        <v>13</v>
      </c>
      <c r="B22">
        <v>180</v>
      </c>
      <c r="C22">
        <v>2016</v>
      </c>
      <c r="D22">
        <v>6</v>
      </c>
      <c r="G22" s="14">
        <v>6</v>
      </c>
      <c r="H22" s="19" t="s">
        <v>31</v>
      </c>
      <c r="I22" s="22">
        <v>37</v>
      </c>
      <c r="J22" s="22" t="s">
        <v>24</v>
      </c>
      <c r="K22" s="14" t="s">
        <v>25</v>
      </c>
      <c r="L22" s="6"/>
      <c r="M22" s="1"/>
      <c r="N22" s="1"/>
      <c r="O22" s="28">
        <f>(IF(AND(J22&gt;0,J22&lt;=I22),J22,I22)*(L22-M22+N22))</f>
        <v>0</v>
      </c>
      <c r="P22" s="11"/>
      <c r="Q22" s="1"/>
      <c r="R22" s="1"/>
    </row>
    <row r="23" spans="1:18" ht="51">
      <c r="A23">
        <v>13</v>
      </c>
      <c r="B23">
        <v>180</v>
      </c>
      <c r="C23">
        <v>2016</v>
      </c>
      <c r="D23">
        <v>7</v>
      </c>
      <c r="G23" s="14">
        <v>7</v>
      </c>
      <c r="H23" s="19" t="s">
        <v>32</v>
      </c>
      <c r="I23" s="22">
        <v>37</v>
      </c>
      <c r="J23" s="22" t="s">
        <v>24</v>
      </c>
      <c r="K23" s="14" t="s">
        <v>25</v>
      </c>
      <c r="L23" s="6"/>
      <c r="M23" s="1"/>
      <c r="N23" s="1"/>
      <c r="O23" s="28">
        <f>(IF(AND(J23&gt;0,J23&lt;=I23),J23,I23)*(L23-M23+N23))</f>
        <v>0</v>
      </c>
      <c r="P23" s="11"/>
      <c r="Q23" s="1"/>
      <c r="R23" s="1"/>
    </row>
    <row r="24" spans="1:18" ht="51">
      <c r="A24">
        <v>13</v>
      </c>
      <c r="B24">
        <v>180</v>
      </c>
      <c r="C24">
        <v>2016</v>
      </c>
      <c r="D24">
        <v>8</v>
      </c>
      <c r="G24" s="14">
        <v>8</v>
      </c>
      <c r="H24" s="19" t="s">
        <v>33</v>
      </c>
      <c r="I24" s="22">
        <v>37</v>
      </c>
      <c r="J24" s="22" t="s">
        <v>24</v>
      </c>
      <c r="K24" s="14" t="s">
        <v>25</v>
      </c>
      <c r="L24" s="6"/>
      <c r="M24" s="1"/>
      <c r="N24" s="1"/>
      <c r="O24" s="28">
        <f>(IF(AND(J24&gt;0,J24&lt;=I24),J24,I24)*(L24-M24+N24))</f>
        <v>0</v>
      </c>
      <c r="P24" s="11"/>
      <c r="Q24" s="1"/>
      <c r="R24" s="1"/>
    </row>
    <row r="25" spans="1:18" ht="51">
      <c r="A25">
        <v>13</v>
      </c>
      <c r="B25">
        <v>180</v>
      </c>
      <c r="C25">
        <v>2016</v>
      </c>
      <c r="D25">
        <v>9</v>
      </c>
      <c r="G25" s="14">
        <v>9</v>
      </c>
      <c r="H25" s="19" t="s">
        <v>34</v>
      </c>
      <c r="I25" s="22">
        <v>37</v>
      </c>
      <c r="J25" s="22" t="s">
        <v>24</v>
      </c>
      <c r="K25" s="14" t="s">
        <v>25</v>
      </c>
      <c r="L25" s="6"/>
      <c r="M25" s="1"/>
      <c r="N25" s="1"/>
      <c r="O25" s="28">
        <f>(IF(AND(J25&gt;0,J25&lt;=I25),J25,I25)*(L25-M25+N25))</f>
        <v>0</v>
      </c>
      <c r="P25" s="11"/>
      <c r="Q25" s="1"/>
      <c r="R25" s="1"/>
    </row>
    <row r="26" spans="1:18" ht="20.25">
      <c r="A26">
        <v>13</v>
      </c>
      <c r="B26">
        <v>180</v>
      </c>
      <c r="C26">
        <v>2016</v>
      </c>
      <c r="D26">
        <v>10</v>
      </c>
      <c r="G26" s="14">
        <v>10</v>
      </c>
      <c r="H26" s="19" t="s">
        <v>35</v>
      </c>
      <c r="I26" s="22">
        <v>37</v>
      </c>
      <c r="J26" s="22" t="s">
        <v>24</v>
      </c>
      <c r="K26" s="14" t="s">
        <v>25</v>
      </c>
      <c r="L26" s="6"/>
      <c r="M26" s="1"/>
      <c r="N26" s="1"/>
      <c r="O26" s="28">
        <f>(IF(AND(J26&gt;0,J26&lt;=I26),J26,I26)*(L26-M26+N26))</f>
        <v>0</v>
      </c>
      <c r="P26" s="11"/>
      <c r="Q26" s="1"/>
      <c r="R26" s="1"/>
    </row>
    <row r="27" spans="1:18" ht="30">
      <c r="A27">
        <v>13</v>
      </c>
      <c r="B27">
        <v>180</v>
      </c>
      <c r="C27">
        <v>2016</v>
      </c>
      <c r="D27">
        <v>11</v>
      </c>
      <c r="G27" s="14">
        <v>11</v>
      </c>
      <c r="H27" s="19" t="s">
        <v>36</v>
      </c>
      <c r="I27" s="22">
        <v>37</v>
      </c>
      <c r="J27" s="22" t="s">
        <v>24</v>
      </c>
      <c r="K27" s="14" t="s">
        <v>25</v>
      </c>
      <c r="L27" s="6"/>
      <c r="M27" s="1"/>
      <c r="N27" s="1"/>
      <c r="O27" s="28">
        <f>(IF(AND(J27&gt;0,J27&lt;=I27),J27,I27)*(L27-M27+N27))</f>
        <v>0</v>
      </c>
      <c r="P27" s="11"/>
      <c r="Q27" s="1"/>
      <c r="R27" s="1"/>
    </row>
    <row r="28" spans="1:18" ht="30">
      <c r="A28">
        <v>13</v>
      </c>
      <c r="B28">
        <v>180</v>
      </c>
      <c r="C28">
        <v>2016</v>
      </c>
      <c r="D28">
        <v>12</v>
      </c>
      <c r="G28" s="14">
        <v>12</v>
      </c>
      <c r="H28" s="19" t="s">
        <v>37</v>
      </c>
      <c r="I28" s="22">
        <v>37</v>
      </c>
      <c r="J28" s="22" t="s">
        <v>24</v>
      </c>
      <c r="K28" s="14" t="s">
        <v>25</v>
      </c>
      <c r="L28" s="6"/>
      <c r="M28" s="1"/>
      <c r="N28" s="1"/>
      <c r="O28" s="28">
        <f>(IF(AND(J28&gt;0,J28&lt;=I28),J28,I28)*(L28-M28+N28))</f>
        <v>0</v>
      </c>
      <c r="P28" s="11"/>
      <c r="Q28" s="1"/>
      <c r="R28" s="1"/>
    </row>
    <row r="29" spans="1:18" ht="40.5">
      <c r="A29">
        <v>13</v>
      </c>
      <c r="B29">
        <v>180</v>
      </c>
      <c r="C29">
        <v>2016</v>
      </c>
      <c r="D29">
        <v>13</v>
      </c>
      <c r="G29" s="14">
        <v>13</v>
      </c>
      <c r="H29" s="19" t="s">
        <v>38</v>
      </c>
      <c r="I29" s="22">
        <v>225</v>
      </c>
      <c r="J29" s="22" t="s">
        <v>24</v>
      </c>
      <c r="K29" s="14" t="s">
        <v>25</v>
      </c>
      <c r="L29" s="6"/>
      <c r="M29" s="1"/>
      <c r="N29" s="1"/>
      <c r="O29" s="28">
        <f>(IF(AND(J29&gt;0,J29&lt;=I29),J29,I29)*(L29-M29+N29))</f>
        <v>0</v>
      </c>
      <c r="P29" s="11"/>
      <c r="Q29" s="1"/>
      <c r="R29" s="1"/>
    </row>
    <row r="30" spans="1:18" ht="40.5">
      <c r="A30">
        <v>13</v>
      </c>
      <c r="B30">
        <v>180</v>
      </c>
      <c r="C30">
        <v>2016</v>
      </c>
      <c r="D30">
        <v>14</v>
      </c>
      <c r="G30" s="14">
        <v>14</v>
      </c>
      <c r="H30" s="19" t="s">
        <v>39</v>
      </c>
      <c r="I30" s="22">
        <v>112</v>
      </c>
      <c r="J30" s="22" t="s">
        <v>24</v>
      </c>
      <c r="K30" s="14" t="s">
        <v>25</v>
      </c>
      <c r="L30" s="6"/>
      <c r="M30" s="1"/>
      <c r="N30" s="1"/>
      <c r="O30" s="28">
        <f>(IF(AND(J30&gt;0,J30&lt;=I30),J30,I30)*(L30-M30+N30))</f>
        <v>0</v>
      </c>
      <c r="P30" s="11"/>
      <c r="Q30" s="1"/>
      <c r="R30" s="1"/>
    </row>
    <row r="31" spans="1:18" ht="14.25">
      <c r="A31">
        <v>13</v>
      </c>
      <c r="B31">
        <v>180</v>
      </c>
      <c r="C31">
        <v>2016</v>
      </c>
      <c r="D31">
        <v>15</v>
      </c>
      <c r="G31" s="14">
        <v>15</v>
      </c>
      <c r="H31" s="19" t="s">
        <v>40</v>
      </c>
      <c r="I31" s="22">
        <v>187</v>
      </c>
      <c r="J31" s="22" t="s">
        <v>24</v>
      </c>
      <c r="K31" s="14" t="s">
        <v>25</v>
      </c>
      <c r="L31" s="6"/>
      <c r="M31" s="1"/>
      <c r="N31" s="1"/>
      <c r="O31" s="28">
        <f>(IF(AND(J31&gt;0,J31&lt;=I31),J31,I31)*(L31-M31+N31))</f>
        <v>0</v>
      </c>
      <c r="P31" s="11"/>
      <c r="Q31" s="1"/>
      <c r="R31" s="1"/>
    </row>
    <row r="32" spans="1:18" ht="51">
      <c r="A32">
        <v>13</v>
      </c>
      <c r="B32">
        <v>180</v>
      </c>
      <c r="C32">
        <v>2016</v>
      </c>
      <c r="D32">
        <v>16</v>
      </c>
      <c r="G32" s="14">
        <v>16</v>
      </c>
      <c r="H32" s="19" t="s">
        <v>41</v>
      </c>
      <c r="I32" s="22">
        <v>45</v>
      </c>
      <c r="J32" s="22" t="s">
        <v>24</v>
      </c>
      <c r="K32" s="14" t="s">
        <v>25</v>
      </c>
      <c r="L32" s="6"/>
      <c r="M32" s="1"/>
      <c r="N32" s="1"/>
      <c r="O32" s="28">
        <f>(IF(AND(J32&gt;0,J32&lt;=I32),J32,I32)*(L32-M32+N32))</f>
        <v>0</v>
      </c>
      <c r="P32" s="11"/>
      <c r="Q32" s="1"/>
      <c r="R32" s="1"/>
    </row>
    <row r="33" spans="1:18" ht="51">
      <c r="A33">
        <v>13</v>
      </c>
      <c r="B33">
        <v>180</v>
      </c>
      <c r="C33">
        <v>2016</v>
      </c>
      <c r="D33">
        <v>17</v>
      </c>
      <c r="G33" s="14">
        <v>17</v>
      </c>
      <c r="H33" s="19" t="s">
        <v>42</v>
      </c>
      <c r="I33" s="22">
        <v>45</v>
      </c>
      <c r="J33" s="22" t="s">
        <v>24</v>
      </c>
      <c r="K33" s="14" t="s">
        <v>25</v>
      </c>
      <c r="L33" s="6"/>
      <c r="M33" s="1"/>
      <c r="N33" s="1"/>
      <c r="O33" s="28">
        <f>(IF(AND(J33&gt;0,J33&lt;=I33),J33,I33)*(L33-M33+N33))</f>
        <v>0</v>
      </c>
      <c r="P33" s="11"/>
      <c r="Q33" s="1"/>
      <c r="R33" s="1"/>
    </row>
    <row r="34" spans="1:18" ht="40.5">
      <c r="A34">
        <v>13</v>
      </c>
      <c r="B34">
        <v>180</v>
      </c>
      <c r="C34">
        <v>2016</v>
      </c>
      <c r="D34">
        <v>18</v>
      </c>
      <c r="G34" s="14">
        <v>18</v>
      </c>
      <c r="H34" s="19" t="s">
        <v>43</v>
      </c>
      <c r="I34" s="22">
        <v>75</v>
      </c>
      <c r="J34" s="22" t="s">
        <v>24</v>
      </c>
      <c r="K34" s="14" t="s">
        <v>25</v>
      </c>
      <c r="L34" s="6"/>
      <c r="M34" s="1"/>
      <c r="N34" s="1"/>
      <c r="O34" s="28">
        <f>(IF(AND(J34&gt;0,J34&lt;=I34),J34,I34)*(L34-M34+N34))</f>
        <v>0</v>
      </c>
      <c r="P34" s="11"/>
      <c r="Q34" s="1"/>
      <c r="R34" s="1"/>
    </row>
    <row r="35" spans="1:18" ht="30">
      <c r="A35">
        <v>13</v>
      </c>
      <c r="B35">
        <v>180</v>
      </c>
      <c r="C35">
        <v>2016</v>
      </c>
      <c r="D35">
        <v>19</v>
      </c>
      <c r="G35" s="14">
        <v>19</v>
      </c>
      <c r="H35" s="19" t="s">
        <v>44</v>
      </c>
      <c r="I35" s="22">
        <v>75</v>
      </c>
      <c r="J35" s="22" t="s">
        <v>24</v>
      </c>
      <c r="K35" s="14" t="s">
        <v>25</v>
      </c>
      <c r="L35" s="6"/>
      <c r="M35" s="1"/>
      <c r="N35" s="1"/>
      <c r="O35" s="28">
        <f>(IF(AND(J35&gt;0,J35&lt;=I35),J35,I35)*(L35-M35+N35))</f>
        <v>0</v>
      </c>
      <c r="P35" s="11"/>
      <c r="Q35" s="1"/>
      <c r="R35" s="1"/>
    </row>
    <row r="36" spans="1:18" ht="30">
      <c r="A36">
        <v>13</v>
      </c>
      <c r="B36">
        <v>180</v>
      </c>
      <c r="C36">
        <v>2016</v>
      </c>
      <c r="D36">
        <v>20</v>
      </c>
      <c r="G36" s="14">
        <v>20</v>
      </c>
      <c r="H36" s="19" t="s">
        <v>45</v>
      </c>
      <c r="I36" s="22">
        <v>75</v>
      </c>
      <c r="J36" s="22" t="s">
        <v>24</v>
      </c>
      <c r="K36" s="14" t="s">
        <v>25</v>
      </c>
      <c r="L36" s="6"/>
      <c r="M36" s="1"/>
      <c r="N36" s="1"/>
      <c r="O36" s="28">
        <f>(IF(AND(J36&gt;0,J36&lt;=I36),J36,I36)*(L36-M36+N36))</f>
        <v>0</v>
      </c>
      <c r="P36" s="11"/>
      <c r="Q36" s="1"/>
      <c r="R36" s="1"/>
    </row>
    <row r="37" spans="1:18" ht="40.5">
      <c r="A37">
        <v>13</v>
      </c>
      <c r="B37">
        <v>180</v>
      </c>
      <c r="C37">
        <v>2016</v>
      </c>
      <c r="D37">
        <v>21</v>
      </c>
      <c r="G37" s="14">
        <v>21</v>
      </c>
      <c r="H37" s="19" t="s">
        <v>46</v>
      </c>
      <c r="I37" s="22">
        <v>75</v>
      </c>
      <c r="J37" s="22" t="s">
        <v>24</v>
      </c>
      <c r="K37" s="14" t="s">
        <v>25</v>
      </c>
      <c r="L37" s="6"/>
      <c r="M37" s="1"/>
      <c r="N37" s="1"/>
      <c r="O37" s="28">
        <f>(IF(AND(J37&gt;0,J37&lt;=I37),J37,I37)*(L37-M37+N37))</f>
        <v>0</v>
      </c>
      <c r="P37" s="11"/>
      <c r="Q37" s="1"/>
      <c r="R37" s="1"/>
    </row>
    <row r="38" spans="1:18" ht="51">
      <c r="A38">
        <v>13</v>
      </c>
      <c r="B38">
        <v>180</v>
      </c>
      <c r="C38">
        <v>2016</v>
      </c>
      <c r="D38">
        <v>22</v>
      </c>
      <c r="G38" s="14">
        <v>22</v>
      </c>
      <c r="H38" s="19" t="s">
        <v>47</v>
      </c>
      <c r="I38" s="22">
        <v>75</v>
      </c>
      <c r="J38" s="22" t="s">
        <v>24</v>
      </c>
      <c r="K38" s="14" t="s">
        <v>25</v>
      </c>
      <c r="L38" s="6"/>
      <c r="M38" s="1"/>
      <c r="N38" s="1"/>
      <c r="O38" s="28">
        <f>(IF(AND(J38&gt;0,J38&lt;=I38),J38,I38)*(L38-M38+N38))</f>
        <v>0</v>
      </c>
      <c r="P38" s="11"/>
      <c r="Q38" s="1"/>
      <c r="R38" s="1"/>
    </row>
    <row r="39" spans="1:18" ht="51">
      <c r="A39">
        <v>13</v>
      </c>
      <c r="B39">
        <v>180</v>
      </c>
      <c r="C39">
        <v>2016</v>
      </c>
      <c r="D39">
        <v>23</v>
      </c>
      <c r="G39" s="14">
        <v>23</v>
      </c>
      <c r="H39" s="19" t="s">
        <v>48</v>
      </c>
      <c r="I39" s="22">
        <v>75</v>
      </c>
      <c r="J39" s="22" t="s">
        <v>24</v>
      </c>
      <c r="K39" s="14" t="s">
        <v>25</v>
      </c>
      <c r="L39" s="6"/>
      <c r="M39" s="1"/>
      <c r="N39" s="1"/>
      <c r="O39" s="28">
        <f>(IF(AND(J39&gt;0,J39&lt;=I39),J39,I39)*(L39-M39+N39))</f>
        <v>0</v>
      </c>
      <c r="P39" s="11"/>
      <c r="Q39" s="1"/>
      <c r="R39" s="1"/>
    </row>
    <row r="40" spans="1:18" ht="51">
      <c r="A40">
        <v>13</v>
      </c>
      <c r="B40">
        <v>180</v>
      </c>
      <c r="C40">
        <v>2016</v>
      </c>
      <c r="D40">
        <v>24</v>
      </c>
      <c r="G40" s="14">
        <v>24</v>
      </c>
      <c r="H40" s="19" t="s">
        <v>49</v>
      </c>
      <c r="I40" s="22">
        <v>75</v>
      </c>
      <c r="J40" s="22" t="s">
        <v>24</v>
      </c>
      <c r="K40" s="14" t="s">
        <v>25</v>
      </c>
      <c r="L40" s="6"/>
      <c r="M40" s="1"/>
      <c r="N40" s="1"/>
      <c r="O40" s="28">
        <f>(IF(AND(J40&gt;0,J40&lt;=I40),J40,I40)*(L40-M40+N40))</f>
        <v>0</v>
      </c>
      <c r="P40" s="11"/>
      <c r="Q40" s="1"/>
      <c r="R40" s="1"/>
    </row>
    <row r="41" spans="1:18" ht="30">
      <c r="A41">
        <v>13</v>
      </c>
      <c r="B41">
        <v>180</v>
      </c>
      <c r="C41">
        <v>2016</v>
      </c>
      <c r="D41">
        <v>25</v>
      </c>
      <c r="G41" s="14">
        <v>25</v>
      </c>
      <c r="H41" s="19" t="s">
        <v>50</v>
      </c>
      <c r="I41" s="22">
        <v>225</v>
      </c>
      <c r="J41" s="22" t="s">
        <v>24</v>
      </c>
      <c r="K41" s="14" t="s">
        <v>25</v>
      </c>
      <c r="L41" s="6"/>
      <c r="M41" s="1"/>
      <c r="N41" s="1"/>
      <c r="O41" s="28">
        <f>(IF(AND(J41&gt;0,J41&lt;=I41),J41,I41)*(L41-M41+N41))</f>
        <v>0</v>
      </c>
      <c r="P41" s="11"/>
      <c r="Q41" s="1"/>
      <c r="R41" s="1"/>
    </row>
    <row r="42" spans="1:18" ht="30">
      <c r="A42">
        <v>13</v>
      </c>
      <c r="B42">
        <v>180</v>
      </c>
      <c r="C42">
        <v>2016</v>
      </c>
      <c r="D42">
        <v>26</v>
      </c>
      <c r="G42" s="14">
        <v>26</v>
      </c>
      <c r="H42" s="19" t="s">
        <v>51</v>
      </c>
      <c r="I42" s="22">
        <v>112</v>
      </c>
      <c r="J42" s="22" t="s">
        <v>24</v>
      </c>
      <c r="K42" s="14" t="s">
        <v>25</v>
      </c>
      <c r="L42" s="6"/>
      <c r="M42" s="1"/>
      <c r="N42" s="1"/>
      <c r="O42" s="28">
        <f>(IF(AND(J42&gt;0,J42&lt;=I42),J42,I42)*(L42-M42+N42))</f>
        <v>0</v>
      </c>
      <c r="P42" s="11"/>
      <c r="Q42" s="1"/>
      <c r="R42" s="1"/>
    </row>
    <row r="43" spans="1:18" ht="20.25">
      <c r="A43">
        <v>13</v>
      </c>
      <c r="B43">
        <v>180</v>
      </c>
      <c r="C43">
        <v>2016</v>
      </c>
      <c r="D43">
        <v>27</v>
      </c>
      <c r="G43" s="14">
        <v>27</v>
      </c>
      <c r="H43" s="19" t="s">
        <v>52</v>
      </c>
      <c r="I43" s="22">
        <v>112</v>
      </c>
      <c r="J43" s="22" t="s">
        <v>24</v>
      </c>
      <c r="K43" s="14" t="s">
        <v>25</v>
      </c>
      <c r="L43" s="6"/>
      <c r="M43" s="1"/>
      <c r="N43" s="1"/>
      <c r="O43" s="28">
        <f>(IF(AND(J43&gt;0,J43&lt;=I43),J43,I43)*(L43-M43+N43))</f>
        <v>0</v>
      </c>
      <c r="P43" s="11"/>
      <c r="Q43" s="1"/>
      <c r="R43" s="1"/>
    </row>
    <row r="44" spans="1:18" ht="20.25">
      <c r="A44">
        <v>13</v>
      </c>
      <c r="B44">
        <v>180</v>
      </c>
      <c r="C44">
        <v>2016</v>
      </c>
      <c r="D44">
        <v>28</v>
      </c>
      <c r="G44" s="14">
        <v>28</v>
      </c>
      <c r="H44" s="19" t="s">
        <v>53</v>
      </c>
      <c r="I44" s="22">
        <v>112</v>
      </c>
      <c r="J44" s="22" t="s">
        <v>24</v>
      </c>
      <c r="K44" s="14" t="s">
        <v>25</v>
      </c>
      <c r="L44" s="6"/>
      <c r="M44" s="1"/>
      <c r="N44" s="1"/>
      <c r="O44" s="28">
        <f>(IF(AND(J44&gt;0,J44&lt;=I44),J44,I44)*(L44-M44+N44))</f>
        <v>0</v>
      </c>
      <c r="P44" s="11"/>
      <c r="Q44" s="1"/>
      <c r="R44" s="1"/>
    </row>
    <row r="45" spans="1:18" ht="30">
      <c r="A45">
        <v>13</v>
      </c>
      <c r="B45">
        <v>180</v>
      </c>
      <c r="C45">
        <v>2016</v>
      </c>
      <c r="D45">
        <v>29</v>
      </c>
      <c r="G45" s="14">
        <v>29</v>
      </c>
      <c r="H45" s="19" t="s">
        <v>54</v>
      </c>
      <c r="I45" s="22">
        <v>11250</v>
      </c>
      <c r="J45" s="22" t="s">
        <v>24</v>
      </c>
      <c r="K45" s="14" t="s">
        <v>25</v>
      </c>
      <c r="L45" s="6"/>
      <c r="M45" s="1"/>
      <c r="N45" s="1"/>
      <c r="O45" s="28">
        <f>(IF(AND(J45&gt;0,J45&lt;=I45),J45,I45)*(L45-M45+N45))</f>
        <v>0</v>
      </c>
      <c r="P45" s="11"/>
      <c r="Q45" s="1"/>
      <c r="R45" s="1"/>
    </row>
    <row r="46" spans="1:18" ht="30">
      <c r="A46">
        <v>13</v>
      </c>
      <c r="B46">
        <v>180</v>
      </c>
      <c r="C46">
        <v>2016</v>
      </c>
      <c r="D46">
        <v>30</v>
      </c>
      <c r="G46" s="14">
        <v>30</v>
      </c>
      <c r="H46" s="19" t="s">
        <v>55</v>
      </c>
      <c r="I46" s="22">
        <v>75</v>
      </c>
      <c r="J46" s="22" t="s">
        <v>24</v>
      </c>
      <c r="K46" s="14" t="s">
        <v>25</v>
      </c>
      <c r="L46" s="6"/>
      <c r="M46" s="1"/>
      <c r="N46" s="1"/>
      <c r="O46" s="28">
        <f>(IF(AND(J46&gt;0,J46&lt;=I46),J46,I46)*(L46-M46+N46))</f>
        <v>0</v>
      </c>
      <c r="P46" s="11"/>
      <c r="Q46" s="1"/>
      <c r="R46" s="1"/>
    </row>
    <row r="47" spans="1:18" ht="30">
      <c r="A47">
        <v>13</v>
      </c>
      <c r="B47">
        <v>180</v>
      </c>
      <c r="C47">
        <v>2016</v>
      </c>
      <c r="D47">
        <v>31</v>
      </c>
      <c r="G47" s="14">
        <v>31</v>
      </c>
      <c r="H47" s="19" t="s">
        <v>56</v>
      </c>
      <c r="I47" s="22">
        <v>300</v>
      </c>
      <c r="J47" s="22" t="s">
        <v>24</v>
      </c>
      <c r="K47" s="14" t="s">
        <v>25</v>
      </c>
      <c r="L47" s="6"/>
      <c r="M47" s="1"/>
      <c r="N47" s="1"/>
      <c r="O47" s="28">
        <f>(IF(AND(J47&gt;0,J47&lt;=I47),J47,I47)*(L47-M47+N47))</f>
        <v>0</v>
      </c>
      <c r="P47" s="11"/>
      <c r="Q47" s="1"/>
      <c r="R47" s="1"/>
    </row>
    <row r="48" spans="1:18" ht="40.5">
      <c r="A48">
        <v>13</v>
      </c>
      <c r="B48">
        <v>180</v>
      </c>
      <c r="C48">
        <v>2016</v>
      </c>
      <c r="D48">
        <v>32</v>
      </c>
      <c r="G48" s="14">
        <v>32</v>
      </c>
      <c r="H48" s="19" t="s">
        <v>57</v>
      </c>
      <c r="I48" s="22">
        <v>45</v>
      </c>
      <c r="J48" s="22" t="s">
        <v>24</v>
      </c>
      <c r="K48" s="14" t="s">
        <v>25</v>
      </c>
      <c r="L48" s="6"/>
      <c r="M48" s="1"/>
      <c r="N48" s="1"/>
      <c r="O48" s="28">
        <f>(IF(AND(J48&gt;0,J48&lt;=I48),J48,I48)*(L48-M48+N48))</f>
        <v>0</v>
      </c>
      <c r="P48" s="11"/>
      <c r="Q48" s="1"/>
      <c r="R48" s="1"/>
    </row>
    <row r="49" spans="1:18" ht="20.25">
      <c r="A49">
        <v>13</v>
      </c>
      <c r="B49">
        <v>180</v>
      </c>
      <c r="C49">
        <v>2016</v>
      </c>
      <c r="D49">
        <v>33</v>
      </c>
      <c r="G49" s="14">
        <v>33</v>
      </c>
      <c r="H49" s="19" t="s">
        <v>58</v>
      </c>
      <c r="I49" s="22">
        <v>225</v>
      </c>
      <c r="J49" s="22" t="s">
        <v>24</v>
      </c>
      <c r="K49" s="14" t="s">
        <v>25</v>
      </c>
      <c r="L49" s="6"/>
      <c r="M49" s="1"/>
      <c r="N49" s="1"/>
      <c r="O49" s="28">
        <f>(IF(AND(J49&gt;0,J49&lt;=I49),J49,I49)*(L49-M49+N49))</f>
        <v>0</v>
      </c>
      <c r="P49" s="11"/>
      <c r="Q49" s="1"/>
      <c r="R49" s="1"/>
    </row>
    <row r="50" spans="1:18" ht="20.25">
      <c r="A50">
        <v>13</v>
      </c>
      <c r="B50">
        <v>180</v>
      </c>
      <c r="C50">
        <v>2016</v>
      </c>
      <c r="D50">
        <v>34</v>
      </c>
      <c r="G50" s="14">
        <v>34</v>
      </c>
      <c r="H50" s="19" t="s">
        <v>59</v>
      </c>
      <c r="I50" s="22">
        <v>75</v>
      </c>
      <c r="J50" s="22" t="s">
        <v>24</v>
      </c>
      <c r="K50" s="14" t="s">
        <v>25</v>
      </c>
      <c r="L50" s="6"/>
      <c r="M50" s="1"/>
      <c r="N50" s="1"/>
      <c r="O50" s="28">
        <f>(IF(AND(J50&gt;0,J50&lt;=I50),J50,I50)*(L50-M50+N50))</f>
        <v>0</v>
      </c>
      <c r="P50" s="11"/>
      <c r="Q50" s="1"/>
      <c r="R50" s="1"/>
    </row>
    <row r="51" spans="1:18" ht="20.25">
      <c r="A51">
        <v>13</v>
      </c>
      <c r="B51">
        <v>180</v>
      </c>
      <c r="C51">
        <v>2016</v>
      </c>
      <c r="D51">
        <v>35</v>
      </c>
      <c r="G51" s="14">
        <v>35</v>
      </c>
      <c r="H51" s="19" t="s">
        <v>60</v>
      </c>
      <c r="I51" s="22">
        <v>75</v>
      </c>
      <c r="J51" s="22" t="s">
        <v>24</v>
      </c>
      <c r="K51" s="14" t="s">
        <v>25</v>
      </c>
      <c r="L51" s="6"/>
      <c r="M51" s="1"/>
      <c r="N51" s="1"/>
      <c r="O51" s="28">
        <f>(IF(AND(J51&gt;0,J51&lt;=I51),J51,I51)*(L51-M51+N51))</f>
        <v>0</v>
      </c>
      <c r="P51" s="11"/>
      <c r="Q51" s="1"/>
      <c r="R51" s="1"/>
    </row>
    <row r="52" spans="1:18" ht="20.25">
      <c r="A52">
        <v>13</v>
      </c>
      <c r="B52">
        <v>180</v>
      </c>
      <c r="C52">
        <v>2016</v>
      </c>
      <c r="D52">
        <v>36</v>
      </c>
      <c r="G52" s="14">
        <v>36</v>
      </c>
      <c r="H52" s="19" t="s">
        <v>61</v>
      </c>
      <c r="I52" s="22">
        <v>75</v>
      </c>
      <c r="J52" s="22" t="s">
        <v>24</v>
      </c>
      <c r="K52" s="14" t="s">
        <v>25</v>
      </c>
      <c r="L52" s="6"/>
      <c r="M52" s="1"/>
      <c r="N52" s="1"/>
      <c r="O52" s="28">
        <f>(IF(AND(J52&gt;0,J52&lt;=I52),J52,I52)*(L52-M52+N52))</f>
        <v>0</v>
      </c>
      <c r="P52" s="11"/>
      <c r="Q52" s="1"/>
      <c r="R52" s="1"/>
    </row>
    <row r="53" spans="1:18" ht="20.25">
      <c r="A53">
        <v>13</v>
      </c>
      <c r="B53">
        <v>180</v>
      </c>
      <c r="C53">
        <v>2016</v>
      </c>
      <c r="D53">
        <v>37</v>
      </c>
      <c r="G53" s="14">
        <v>37</v>
      </c>
      <c r="H53" s="19" t="s">
        <v>62</v>
      </c>
      <c r="I53" s="22">
        <v>112</v>
      </c>
      <c r="J53" s="22" t="s">
        <v>24</v>
      </c>
      <c r="K53" s="14" t="s">
        <v>25</v>
      </c>
      <c r="L53" s="6"/>
      <c r="M53" s="1"/>
      <c r="N53" s="1"/>
      <c r="O53" s="28">
        <f>(IF(AND(J53&gt;0,J53&lt;=I53),J53,I53)*(L53-M53+N53))</f>
        <v>0</v>
      </c>
      <c r="P53" s="11"/>
      <c r="Q53" s="1"/>
      <c r="R53" s="1"/>
    </row>
    <row r="54" spans="1:18" ht="20.25">
      <c r="A54">
        <v>13</v>
      </c>
      <c r="B54">
        <v>180</v>
      </c>
      <c r="C54">
        <v>2016</v>
      </c>
      <c r="D54">
        <v>38</v>
      </c>
      <c r="G54" s="14">
        <v>38</v>
      </c>
      <c r="H54" s="19" t="s">
        <v>63</v>
      </c>
      <c r="I54" s="22">
        <v>112</v>
      </c>
      <c r="J54" s="22" t="s">
        <v>24</v>
      </c>
      <c r="K54" s="14" t="s">
        <v>25</v>
      </c>
      <c r="L54" s="6"/>
      <c r="M54" s="1"/>
      <c r="N54" s="1"/>
      <c r="O54" s="28">
        <f>(IF(AND(J54&gt;0,J54&lt;=I54),J54,I54)*(L54-M54+N54))</f>
        <v>0</v>
      </c>
      <c r="P54" s="11"/>
      <c r="Q54" s="1"/>
      <c r="R54" s="1"/>
    </row>
    <row r="55" spans="1:18" ht="30">
      <c r="A55">
        <v>13</v>
      </c>
      <c r="B55">
        <v>180</v>
      </c>
      <c r="C55">
        <v>2016</v>
      </c>
      <c r="D55">
        <v>39</v>
      </c>
      <c r="G55" s="14">
        <v>39</v>
      </c>
      <c r="H55" s="19" t="s">
        <v>64</v>
      </c>
      <c r="I55" s="22">
        <v>187</v>
      </c>
      <c r="J55" s="22" t="s">
        <v>24</v>
      </c>
      <c r="K55" s="14" t="s">
        <v>25</v>
      </c>
      <c r="L55" s="6"/>
      <c r="M55" s="1"/>
      <c r="N55" s="1"/>
      <c r="O55" s="28">
        <f>(IF(AND(J55&gt;0,J55&lt;=I55),J55,I55)*(L55-M55+N55))</f>
        <v>0</v>
      </c>
      <c r="P55" s="11"/>
      <c r="Q55" s="1"/>
      <c r="R55" s="1"/>
    </row>
    <row r="56" spans="1:18" ht="30">
      <c r="A56">
        <v>13</v>
      </c>
      <c r="B56">
        <v>180</v>
      </c>
      <c r="C56">
        <v>2016</v>
      </c>
      <c r="D56">
        <v>40</v>
      </c>
      <c r="G56" s="14">
        <v>40</v>
      </c>
      <c r="H56" s="19" t="s">
        <v>65</v>
      </c>
      <c r="I56" s="22">
        <v>187</v>
      </c>
      <c r="J56" s="22" t="s">
        <v>24</v>
      </c>
      <c r="K56" s="14" t="s">
        <v>25</v>
      </c>
      <c r="L56" s="6"/>
      <c r="M56" s="1"/>
      <c r="N56" s="1"/>
      <c r="O56" s="28">
        <f>(IF(AND(J56&gt;0,J56&lt;=I56),J56,I56)*(L56-M56+N56))</f>
        <v>0</v>
      </c>
      <c r="P56" s="11"/>
      <c r="Q56" s="1"/>
      <c r="R56" s="1"/>
    </row>
    <row r="57" spans="1:18" ht="30">
      <c r="A57">
        <v>13</v>
      </c>
      <c r="B57">
        <v>180</v>
      </c>
      <c r="C57">
        <v>2016</v>
      </c>
      <c r="D57">
        <v>41</v>
      </c>
      <c r="G57" s="14">
        <v>41</v>
      </c>
      <c r="H57" s="19" t="s">
        <v>66</v>
      </c>
      <c r="I57" s="22">
        <v>187</v>
      </c>
      <c r="J57" s="22" t="s">
        <v>24</v>
      </c>
      <c r="K57" s="14" t="s">
        <v>25</v>
      </c>
      <c r="L57" s="6"/>
      <c r="M57" s="1"/>
      <c r="N57" s="1"/>
      <c r="O57" s="28">
        <f>(IF(AND(J57&gt;0,J57&lt;=I57),J57,I57)*(L57-M57+N57))</f>
        <v>0</v>
      </c>
      <c r="P57" s="11"/>
      <c r="Q57" s="1"/>
      <c r="R57" s="1"/>
    </row>
    <row r="58" spans="1:18" ht="30">
      <c r="A58">
        <v>13</v>
      </c>
      <c r="B58">
        <v>180</v>
      </c>
      <c r="C58">
        <v>2016</v>
      </c>
      <c r="D58">
        <v>42</v>
      </c>
      <c r="G58" s="14">
        <v>42</v>
      </c>
      <c r="H58" s="19" t="s">
        <v>67</v>
      </c>
      <c r="I58" s="22">
        <v>7500</v>
      </c>
      <c r="J58" s="22" t="s">
        <v>24</v>
      </c>
      <c r="K58" s="14" t="s">
        <v>25</v>
      </c>
      <c r="L58" s="6"/>
      <c r="M58" s="1"/>
      <c r="N58" s="1"/>
      <c r="O58" s="28">
        <f>(IF(AND(J58&gt;0,J58&lt;=I58),J58,I58)*(L58-M58+N58))</f>
        <v>0</v>
      </c>
      <c r="P58" s="11"/>
      <c r="Q58" s="1"/>
      <c r="R58" s="1"/>
    </row>
    <row r="59" spans="1:18" ht="20.25">
      <c r="A59">
        <v>13</v>
      </c>
      <c r="B59">
        <v>180</v>
      </c>
      <c r="C59">
        <v>2016</v>
      </c>
      <c r="D59">
        <v>43</v>
      </c>
      <c r="G59" s="14">
        <v>43</v>
      </c>
      <c r="H59" s="19" t="s">
        <v>68</v>
      </c>
      <c r="I59" s="22">
        <v>75</v>
      </c>
      <c r="J59" s="22" t="s">
        <v>24</v>
      </c>
      <c r="K59" s="14" t="s">
        <v>25</v>
      </c>
      <c r="L59" s="6"/>
      <c r="M59" s="1"/>
      <c r="N59" s="1"/>
      <c r="O59" s="28">
        <f>(IF(AND(J59&gt;0,J59&lt;=I59),J59,I59)*(L59-M59+N59))</f>
        <v>0</v>
      </c>
      <c r="P59" s="11"/>
      <c r="Q59" s="1"/>
      <c r="R59" s="1"/>
    </row>
    <row r="60" spans="1:18" ht="20.25">
      <c r="A60">
        <v>13</v>
      </c>
      <c r="B60">
        <v>180</v>
      </c>
      <c r="C60">
        <v>2016</v>
      </c>
      <c r="D60">
        <v>44</v>
      </c>
      <c r="G60" s="14">
        <v>44</v>
      </c>
      <c r="H60" s="19" t="s">
        <v>69</v>
      </c>
      <c r="I60" s="22">
        <v>112</v>
      </c>
      <c r="J60" s="22" t="s">
        <v>24</v>
      </c>
      <c r="K60" s="14" t="s">
        <v>25</v>
      </c>
      <c r="L60" s="6"/>
      <c r="M60" s="1"/>
      <c r="N60" s="1"/>
      <c r="O60" s="28">
        <f>(IF(AND(J60&gt;0,J60&lt;=I60),J60,I60)*(L60-M60+N60))</f>
        <v>0</v>
      </c>
      <c r="P60" s="11"/>
      <c r="Q60" s="1"/>
      <c r="R60" s="1"/>
    </row>
    <row r="61" spans="1:18" ht="20.25">
      <c r="A61">
        <v>13</v>
      </c>
      <c r="B61">
        <v>180</v>
      </c>
      <c r="C61">
        <v>2016</v>
      </c>
      <c r="D61">
        <v>45</v>
      </c>
      <c r="G61" s="14">
        <v>45</v>
      </c>
      <c r="H61" s="19" t="s">
        <v>70</v>
      </c>
      <c r="I61" s="22">
        <v>225</v>
      </c>
      <c r="J61" s="22" t="s">
        <v>24</v>
      </c>
      <c r="K61" s="14" t="s">
        <v>25</v>
      </c>
      <c r="L61" s="6"/>
      <c r="M61" s="1"/>
      <c r="N61" s="1"/>
      <c r="O61" s="28">
        <f>(IF(AND(J61&gt;0,J61&lt;=I61),J61,I61)*(L61-M61+N61))</f>
        <v>0</v>
      </c>
      <c r="P61" s="11"/>
      <c r="Q61" s="1"/>
      <c r="R61" s="1"/>
    </row>
    <row r="62" spans="1:18" ht="20.25">
      <c r="A62">
        <v>13</v>
      </c>
      <c r="B62">
        <v>180</v>
      </c>
      <c r="C62">
        <v>2016</v>
      </c>
      <c r="D62">
        <v>46</v>
      </c>
      <c r="G62" s="14">
        <v>46</v>
      </c>
      <c r="H62" s="19" t="s">
        <v>71</v>
      </c>
      <c r="I62" s="22">
        <v>225</v>
      </c>
      <c r="J62" s="22" t="s">
        <v>24</v>
      </c>
      <c r="K62" s="14" t="s">
        <v>25</v>
      </c>
      <c r="L62" s="6"/>
      <c r="M62" s="1"/>
      <c r="N62" s="1"/>
      <c r="O62" s="28">
        <f>(IF(AND(J62&gt;0,J62&lt;=I62),J62,I62)*(L62-M62+N62))</f>
        <v>0</v>
      </c>
      <c r="P62" s="11"/>
      <c r="Q62" s="1"/>
      <c r="R62" s="1"/>
    </row>
    <row r="63" spans="1:18" ht="20.25">
      <c r="A63">
        <v>13</v>
      </c>
      <c r="B63">
        <v>180</v>
      </c>
      <c r="C63">
        <v>2016</v>
      </c>
      <c r="D63">
        <v>47</v>
      </c>
      <c r="G63" s="14">
        <v>47</v>
      </c>
      <c r="H63" s="19" t="s">
        <v>72</v>
      </c>
      <c r="I63" s="22">
        <v>225</v>
      </c>
      <c r="J63" s="22" t="s">
        <v>24</v>
      </c>
      <c r="K63" s="14" t="s">
        <v>25</v>
      </c>
      <c r="L63" s="6"/>
      <c r="M63" s="1"/>
      <c r="N63" s="1"/>
      <c r="O63" s="28">
        <f>(IF(AND(J63&gt;0,J63&lt;=I63),J63,I63)*(L63-M63+N63))</f>
        <v>0</v>
      </c>
      <c r="P63" s="11"/>
      <c r="Q63" s="1"/>
      <c r="R63" s="1"/>
    </row>
    <row r="64" spans="1:18" ht="20.25">
      <c r="A64">
        <v>13</v>
      </c>
      <c r="B64">
        <v>180</v>
      </c>
      <c r="C64">
        <v>2016</v>
      </c>
      <c r="D64">
        <v>48</v>
      </c>
      <c r="G64" s="14">
        <v>48</v>
      </c>
      <c r="H64" s="19" t="s">
        <v>73</v>
      </c>
      <c r="I64" s="22">
        <v>225</v>
      </c>
      <c r="J64" s="22" t="s">
        <v>24</v>
      </c>
      <c r="K64" s="14" t="s">
        <v>25</v>
      </c>
      <c r="L64" s="6"/>
      <c r="M64" s="1"/>
      <c r="N64" s="1"/>
      <c r="O64" s="28">
        <f>(IF(AND(J64&gt;0,J64&lt;=I64),J64,I64)*(L64-M64+N64))</f>
        <v>0</v>
      </c>
      <c r="P64" s="11"/>
      <c r="Q64" s="1"/>
      <c r="R64" s="1"/>
    </row>
    <row r="65" spans="1:18" ht="30">
      <c r="A65">
        <v>13</v>
      </c>
      <c r="B65">
        <v>180</v>
      </c>
      <c r="C65">
        <v>2016</v>
      </c>
      <c r="D65">
        <v>49</v>
      </c>
      <c r="G65" s="14">
        <v>49</v>
      </c>
      <c r="H65" s="19" t="s">
        <v>74</v>
      </c>
      <c r="I65" s="22">
        <v>187</v>
      </c>
      <c r="J65" s="22" t="s">
        <v>24</v>
      </c>
      <c r="K65" s="14" t="s">
        <v>25</v>
      </c>
      <c r="L65" s="6"/>
      <c r="M65" s="1"/>
      <c r="N65" s="1"/>
      <c r="O65" s="28">
        <f>(IF(AND(J65&gt;0,J65&lt;=I65),J65,I65)*(L65-M65+N65))</f>
        <v>0</v>
      </c>
      <c r="P65" s="11"/>
      <c r="Q65" s="1"/>
      <c r="R65" s="1"/>
    </row>
    <row r="66" spans="1:18" ht="30">
      <c r="A66">
        <v>13</v>
      </c>
      <c r="B66">
        <v>180</v>
      </c>
      <c r="C66">
        <v>2016</v>
      </c>
      <c r="D66">
        <v>50</v>
      </c>
      <c r="G66" s="14">
        <v>50</v>
      </c>
      <c r="H66" s="19" t="s">
        <v>75</v>
      </c>
      <c r="I66" s="22">
        <v>187</v>
      </c>
      <c r="J66" s="22" t="s">
        <v>24</v>
      </c>
      <c r="K66" s="14" t="s">
        <v>25</v>
      </c>
      <c r="L66" s="6"/>
      <c r="M66" s="1"/>
      <c r="N66" s="1"/>
      <c r="O66" s="28">
        <f>(IF(AND(J66&gt;0,J66&lt;=I66),J66,I66)*(L66-M66+N66))</f>
        <v>0</v>
      </c>
      <c r="P66" s="11"/>
      <c r="Q66" s="1"/>
      <c r="R66" s="1"/>
    </row>
    <row r="67" spans="1:18" ht="132">
      <c r="A67">
        <v>13</v>
      </c>
      <c r="B67">
        <v>180</v>
      </c>
      <c r="C67">
        <v>2016</v>
      </c>
      <c r="D67">
        <v>51</v>
      </c>
      <c r="G67" s="14">
        <v>51</v>
      </c>
      <c r="H67" s="19" t="s">
        <v>76</v>
      </c>
      <c r="I67" s="22">
        <v>11250</v>
      </c>
      <c r="J67" s="22" t="s">
        <v>24</v>
      </c>
      <c r="K67" s="14" t="s">
        <v>25</v>
      </c>
      <c r="L67" s="6"/>
      <c r="M67" s="1"/>
      <c r="N67" s="1"/>
      <c r="O67" s="28">
        <f>(IF(AND(J67&gt;0,J67&lt;=I67),J67,I67)*(L67-M67+N67))</f>
        <v>0</v>
      </c>
      <c r="P67" s="11"/>
      <c r="Q67" s="1"/>
      <c r="R67" s="1"/>
    </row>
    <row r="68" spans="1:18" ht="162.75">
      <c r="A68">
        <v>13</v>
      </c>
      <c r="B68">
        <v>180</v>
      </c>
      <c r="C68">
        <v>2016</v>
      </c>
      <c r="D68">
        <v>52</v>
      </c>
      <c r="G68" s="14">
        <v>52</v>
      </c>
      <c r="H68" s="19" t="s">
        <v>77</v>
      </c>
      <c r="I68" s="22">
        <v>1500</v>
      </c>
      <c r="J68" s="22" t="s">
        <v>24</v>
      </c>
      <c r="K68" s="14" t="s">
        <v>25</v>
      </c>
      <c r="L68" s="6"/>
      <c r="M68" s="1"/>
      <c r="N68" s="1"/>
      <c r="O68" s="28">
        <f>(IF(AND(J68&gt;0,J68&lt;=I68),J68,I68)*(L68-M68+N68))</f>
        <v>0</v>
      </c>
      <c r="P68" s="11"/>
      <c r="Q68" s="1"/>
      <c r="R68" s="1"/>
    </row>
    <row r="69" spans="1:18" ht="20.25">
      <c r="A69">
        <v>13</v>
      </c>
      <c r="B69">
        <v>180</v>
      </c>
      <c r="C69">
        <v>2016</v>
      </c>
      <c r="D69">
        <v>53</v>
      </c>
      <c r="G69" s="14">
        <v>53</v>
      </c>
      <c r="H69" s="19" t="s">
        <v>78</v>
      </c>
      <c r="I69" s="22">
        <v>225</v>
      </c>
      <c r="J69" s="22" t="s">
        <v>24</v>
      </c>
      <c r="K69" s="14" t="s">
        <v>25</v>
      </c>
      <c r="L69" s="6"/>
      <c r="M69" s="1"/>
      <c r="N69" s="1"/>
      <c r="O69" s="28">
        <f>(IF(AND(J69&gt;0,J69&lt;=I69),J69,I69)*(L69-M69+N69))</f>
        <v>0</v>
      </c>
      <c r="P69" s="11"/>
      <c r="Q69" s="1"/>
      <c r="R69" s="1"/>
    </row>
    <row r="70" spans="1:18" ht="51">
      <c r="A70">
        <v>13</v>
      </c>
      <c r="B70">
        <v>180</v>
      </c>
      <c r="C70">
        <v>2016</v>
      </c>
      <c r="D70">
        <v>54</v>
      </c>
      <c r="G70" s="14">
        <v>54</v>
      </c>
      <c r="H70" s="19" t="s">
        <v>79</v>
      </c>
      <c r="I70" s="22">
        <v>37</v>
      </c>
      <c r="J70" s="22" t="s">
        <v>24</v>
      </c>
      <c r="K70" s="14" t="s">
        <v>25</v>
      </c>
      <c r="L70" s="6"/>
      <c r="M70" s="1"/>
      <c r="N70" s="1"/>
      <c r="O70" s="28">
        <f>(IF(AND(J70&gt;0,J70&lt;=I70),J70,I70)*(L70-M70+N70))</f>
        <v>0</v>
      </c>
      <c r="P70" s="11"/>
      <c r="Q70" s="1"/>
      <c r="R70" s="1"/>
    </row>
    <row r="71" spans="1:18" ht="40.5">
      <c r="A71">
        <v>13</v>
      </c>
      <c r="B71">
        <v>180</v>
      </c>
      <c r="C71">
        <v>2016</v>
      </c>
      <c r="D71">
        <v>55</v>
      </c>
      <c r="G71" s="14">
        <v>55</v>
      </c>
      <c r="H71" s="19" t="s">
        <v>80</v>
      </c>
      <c r="I71" s="22">
        <v>4500</v>
      </c>
      <c r="J71" s="22" t="s">
        <v>24</v>
      </c>
      <c r="K71" s="14" t="s">
        <v>25</v>
      </c>
      <c r="L71" s="6"/>
      <c r="M71" s="1"/>
      <c r="N71" s="1"/>
      <c r="O71" s="28">
        <f>(IF(AND(J71&gt;0,J71&lt;=I71),J71,I71)*(L71-M71+N71))</f>
        <v>0</v>
      </c>
      <c r="P71" s="11"/>
      <c r="Q71" s="1"/>
      <c r="R71" s="1"/>
    </row>
    <row r="72" spans="1:18" ht="30">
      <c r="A72">
        <v>13</v>
      </c>
      <c r="B72">
        <v>180</v>
      </c>
      <c r="C72">
        <v>2016</v>
      </c>
      <c r="D72">
        <v>56</v>
      </c>
      <c r="G72" s="14">
        <v>56</v>
      </c>
      <c r="H72" s="19" t="s">
        <v>81</v>
      </c>
      <c r="I72" s="22">
        <v>11250</v>
      </c>
      <c r="J72" s="22" t="s">
        <v>24</v>
      </c>
      <c r="K72" s="14" t="s">
        <v>25</v>
      </c>
      <c r="L72" s="6"/>
      <c r="M72" s="1"/>
      <c r="N72" s="1"/>
      <c r="O72" s="28">
        <f>(IF(AND(J72&gt;0,J72&lt;=I72),J72,I72)*(L72-M72+N72))</f>
        <v>0</v>
      </c>
      <c r="P72" s="11"/>
      <c r="Q72" s="1"/>
      <c r="R72" s="1"/>
    </row>
    <row r="73" spans="1:18" ht="30">
      <c r="A73">
        <v>13</v>
      </c>
      <c r="B73">
        <v>180</v>
      </c>
      <c r="C73">
        <v>2016</v>
      </c>
      <c r="D73">
        <v>57</v>
      </c>
      <c r="G73" s="14">
        <v>57</v>
      </c>
      <c r="H73" s="19" t="s">
        <v>82</v>
      </c>
      <c r="I73" s="22">
        <v>300</v>
      </c>
      <c r="J73" s="22" t="s">
        <v>24</v>
      </c>
      <c r="K73" s="14" t="s">
        <v>25</v>
      </c>
      <c r="L73" s="6"/>
      <c r="M73" s="1"/>
      <c r="N73" s="1"/>
      <c r="O73" s="28">
        <f>(IF(AND(J73&gt;0,J73&lt;=I73),J73,I73)*(L73-M73+N73))</f>
        <v>0</v>
      </c>
      <c r="P73" s="11"/>
      <c r="Q73" s="1"/>
      <c r="R73" s="1"/>
    </row>
    <row r="74" spans="1:18" ht="40.5">
      <c r="A74">
        <v>13</v>
      </c>
      <c r="B74">
        <v>180</v>
      </c>
      <c r="C74">
        <v>2016</v>
      </c>
      <c r="D74">
        <v>58</v>
      </c>
      <c r="G74" s="14">
        <v>58</v>
      </c>
      <c r="H74" s="19" t="s">
        <v>83</v>
      </c>
      <c r="I74" s="22">
        <v>45</v>
      </c>
      <c r="J74" s="22" t="s">
        <v>24</v>
      </c>
      <c r="K74" s="14" t="s">
        <v>25</v>
      </c>
      <c r="L74" s="6"/>
      <c r="M74" s="1"/>
      <c r="N74" s="1"/>
      <c r="O74" s="28">
        <f>(IF(AND(J74&gt;0,J74&lt;=I74),J74,I74)*(L74-M74+N74))</f>
        <v>0</v>
      </c>
      <c r="P74" s="11"/>
      <c r="Q74" s="1"/>
      <c r="R74" s="1"/>
    </row>
    <row r="75" spans="1:18" ht="20.25">
      <c r="A75">
        <v>13</v>
      </c>
      <c r="B75">
        <v>180</v>
      </c>
      <c r="C75">
        <v>2016</v>
      </c>
      <c r="D75">
        <v>59</v>
      </c>
      <c r="G75" s="14">
        <v>59</v>
      </c>
      <c r="H75" s="19" t="s">
        <v>84</v>
      </c>
      <c r="I75" s="22">
        <v>75</v>
      </c>
      <c r="J75" s="22" t="s">
        <v>24</v>
      </c>
      <c r="K75" s="14" t="s">
        <v>25</v>
      </c>
      <c r="L75" s="6"/>
      <c r="M75" s="1"/>
      <c r="N75" s="1"/>
      <c r="O75" s="28">
        <f>(IF(AND(J75&gt;0,J75&lt;=I75),J75,I75)*(L75-M75+N75))</f>
        <v>0</v>
      </c>
      <c r="P75" s="11"/>
      <c r="Q75" s="1"/>
      <c r="R75" s="1"/>
    </row>
    <row r="76" spans="1:18" ht="20.25">
      <c r="A76">
        <v>13</v>
      </c>
      <c r="B76">
        <v>180</v>
      </c>
      <c r="C76">
        <v>2016</v>
      </c>
      <c r="D76">
        <v>60</v>
      </c>
      <c r="G76" s="14">
        <v>60</v>
      </c>
      <c r="H76" s="19" t="s">
        <v>85</v>
      </c>
      <c r="I76" s="22">
        <v>75</v>
      </c>
      <c r="J76" s="22" t="s">
        <v>24</v>
      </c>
      <c r="K76" s="14" t="s">
        <v>25</v>
      </c>
      <c r="L76" s="6"/>
      <c r="M76" s="1"/>
      <c r="N76" s="1"/>
      <c r="O76" s="28">
        <f>(IF(AND(J76&gt;0,J76&lt;=I76),J76,I76)*(L76-M76+N76))</f>
        <v>0</v>
      </c>
      <c r="P76" s="11"/>
      <c r="Q76" s="1"/>
      <c r="R76" s="1"/>
    </row>
    <row r="77" spans="1:18" ht="20.25">
      <c r="A77">
        <v>13</v>
      </c>
      <c r="B77">
        <v>180</v>
      </c>
      <c r="C77">
        <v>2016</v>
      </c>
      <c r="D77">
        <v>61</v>
      </c>
      <c r="G77" s="14">
        <v>61</v>
      </c>
      <c r="H77" s="19" t="s">
        <v>86</v>
      </c>
      <c r="I77" s="22">
        <v>75</v>
      </c>
      <c r="J77" s="22" t="s">
        <v>24</v>
      </c>
      <c r="K77" s="14" t="s">
        <v>25</v>
      </c>
      <c r="L77" s="6"/>
      <c r="M77" s="1"/>
      <c r="N77" s="1"/>
      <c r="O77" s="28">
        <f>(IF(AND(J77&gt;0,J77&lt;=I77),J77,I77)*(L77-M77+N77))</f>
        <v>0</v>
      </c>
      <c r="P77" s="11"/>
      <c r="Q77" s="1"/>
      <c r="R77" s="1"/>
    </row>
    <row r="78" spans="1:18" ht="20.25">
      <c r="A78">
        <v>13</v>
      </c>
      <c r="B78">
        <v>180</v>
      </c>
      <c r="C78">
        <v>2016</v>
      </c>
      <c r="D78">
        <v>62</v>
      </c>
      <c r="G78" s="14">
        <v>62</v>
      </c>
      <c r="H78" s="19" t="s">
        <v>87</v>
      </c>
      <c r="I78" s="22">
        <v>75</v>
      </c>
      <c r="J78" s="22" t="s">
        <v>24</v>
      </c>
      <c r="K78" s="14" t="s">
        <v>25</v>
      </c>
      <c r="L78" s="6"/>
      <c r="M78" s="1"/>
      <c r="N78" s="1"/>
      <c r="O78" s="28">
        <f>(IF(AND(J78&gt;0,J78&lt;=I78),J78,I78)*(L78-M78+N78))</f>
        <v>0</v>
      </c>
      <c r="P78" s="11"/>
      <c r="Q78" s="1"/>
      <c r="R78" s="1"/>
    </row>
    <row r="79" spans="1:18" ht="20.25">
      <c r="A79">
        <v>13</v>
      </c>
      <c r="B79">
        <v>180</v>
      </c>
      <c r="C79">
        <v>2016</v>
      </c>
      <c r="D79">
        <v>63</v>
      </c>
      <c r="G79" s="14">
        <v>63</v>
      </c>
      <c r="H79" s="19" t="s">
        <v>88</v>
      </c>
      <c r="I79" s="22">
        <v>375</v>
      </c>
      <c r="J79" s="22" t="s">
        <v>24</v>
      </c>
      <c r="K79" s="14" t="s">
        <v>25</v>
      </c>
      <c r="L79" s="6"/>
      <c r="M79" s="1"/>
      <c r="N79" s="1"/>
      <c r="O79" s="28">
        <f>(IF(AND(J79&gt;0,J79&lt;=I79),J79,I79)*(L79-M79+N79))</f>
        <v>0</v>
      </c>
      <c r="P79" s="11"/>
      <c r="Q79" s="1"/>
      <c r="R79" s="1"/>
    </row>
    <row r="80" spans="1:18" ht="20.25">
      <c r="A80">
        <v>13</v>
      </c>
      <c r="B80">
        <v>180</v>
      </c>
      <c r="C80">
        <v>2016</v>
      </c>
      <c r="D80">
        <v>64</v>
      </c>
      <c r="G80" s="14">
        <v>64</v>
      </c>
      <c r="H80" s="19" t="s">
        <v>89</v>
      </c>
      <c r="I80" s="22">
        <v>75</v>
      </c>
      <c r="J80" s="22" t="s">
        <v>24</v>
      </c>
      <c r="K80" s="14" t="s">
        <v>25</v>
      </c>
      <c r="L80" s="6"/>
      <c r="M80" s="1"/>
      <c r="N80" s="1"/>
      <c r="O80" s="28">
        <f>(IF(AND(J80&gt;0,J80&lt;=I80),J80,I80)*(L80-M80+N80))</f>
        <v>0</v>
      </c>
      <c r="P80" s="11"/>
      <c r="Q80" s="1"/>
      <c r="R80" s="1"/>
    </row>
    <row r="81" spans="1:18" ht="30">
      <c r="A81">
        <v>13</v>
      </c>
      <c r="B81">
        <v>180</v>
      </c>
      <c r="C81">
        <v>2016</v>
      </c>
      <c r="D81">
        <v>65</v>
      </c>
      <c r="G81" s="14">
        <v>65</v>
      </c>
      <c r="H81" s="19" t="s">
        <v>90</v>
      </c>
      <c r="I81" s="22">
        <v>112</v>
      </c>
      <c r="J81" s="22" t="s">
        <v>91</v>
      </c>
      <c r="K81" s="14" t="s">
        <v>25</v>
      </c>
      <c r="L81" s="6"/>
      <c r="M81" s="1"/>
      <c r="N81" s="1"/>
      <c r="O81" s="28">
        <f>(IF(AND(J81&gt;0,J81&lt;=I81),J81,I81)*(L81-M81+N81))</f>
        <v>0</v>
      </c>
      <c r="P81" s="11"/>
      <c r="Q81" s="1"/>
      <c r="R81" s="1"/>
    </row>
    <row r="82" spans="1:18" ht="20.25">
      <c r="A82">
        <v>13</v>
      </c>
      <c r="B82">
        <v>180</v>
      </c>
      <c r="C82">
        <v>2016</v>
      </c>
      <c r="D82">
        <v>66</v>
      </c>
      <c r="G82" s="14">
        <v>66</v>
      </c>
      <c r="H82" s="19" t="s">
        <v>92</v>
      </c>
      <c r="I82" s="22">
        <v>112</v>
      </c>
      <c r="J82" s="22" t="s">
        <v>24</v>
      </c>
      <c r="K82" s="14" t="s">
        <v>25</v>
      </c>
      <c r="L82" s="6"/>
      <c r="M82" s="1"/>
      <c r="N82" s="1"/>
      <c r="O82" s="28">
        <f>(IF(AND(J82&gt;0,J82&lt;=I82),J82,I82)*(L82-M82+N82))</f>
        <v>0</v>
      </c>
      <c r="P82" s="11"/>
      <c r="Q82" s="1"/>
      <c r="R82" s="1"/>
    </row>
    <row r="83" spans="1:18" ht="20.25">
      <c r="A83">
        <v>13</v>
      </c>
      <c r="B83">
        <v>180</v>
      </c>
      <c r="C83">
        <v>2016</v>
      </c>
      <c r="D83">
        <v>67</v>
      </c>
      <c r="G83" s="14">
        <v>67</v>
      </c>
      <c r="H83" s="19" t="s">
        <v>93</v>
      </c>
      <c r="I83" s="22">
        <v>150</v>
      </c>
      <c r="J83" s="22" t="s">
        <v>24</v>
      </c>
      <c r="K83" s="14" t="s">
        <v>25</v>
      </c>
      <c r="L83" s="6"/>
      <c r="M83" s="1"/>
      <c r="N83" s="1"/>
      <c r="O83" s="28">
        <f>(IF(AND(J83&gt;0,J83&lt;=I83),J83,I83)*(L83-M83+N83))</f>
        <v>0</v>
      </c>
      <c r="P83" s="11"/>
      <c r="Q83" s="1"/>
      <c r="R83" s="1"/>
    </row>
    <row r="84" spans="1:18" ht="20.25">
      <c r="A84">
        <v>13</v>
      </c>
      <c r="B84">
        <v>180</v>
      </c>
      <c r="C84">
        <v>2016</v>
      </c>
      <c r="D84">
        <v>68</v>
      </c>
      <c r="G84" s="14">
        <v>68</v>
      </c>
      <c r="H84" s="19" t="s">
        <v>94</v>
      </c>
      <c r="I84" s="22">
        <v>75</v>
      </c>
      <c r="J84" s="22" t="s">
        <v>24</v>
      </c>
      <c r="K84" s="14" t="s">
        <v>25</v>
      </c>
      <c r="L84" s="6"/>
      <c r="M84" s="1"/>
      <c r="N84" s="1"/>
      <c r="O84" s="28">
        <f>(IF(AND(J84&gt;0,J84&lt;=I84),J84,I84)*(L84-M84+N84))</f>
        <v>0</v>
      </c>
      <c r="P84" s="11"/>
      <c r="Q84" s="1"/>
      <c r="R84" s="1"/>
    </row>
    <row r="85" spans="1:18" ht="20.25">
      <c r="A85">
        <v>13</v>
      </c>
      <c r="B85">
        <v>180</v>
      </c>
      <c r="C85">
        <v>2016</v>
      </c>
      <c r="D85">
        <v>69</v>
      </c>
      <c r="G85" s="14">
        <v>69</v>
      </c>
      <c r="H85" s="19" t="s">
        <v>95</v>
      </c>
      <c r="I85" s="22">
        <v>150</v>
      </c>
      <c r="J85" s="22" t="s">
        <v>24</v>
      </c>
      <c r="K85" s="14" t="s">
        <v>25</v>
      </c>
      <c r="L85" s="6"/>
      <c r="M85" s="1"/>
      <c r="N85" s="1"/>
      <c r="O85" s="28">
        <f>(IF(AND(J85&gt;0,J85&lt;=I85),J85,I85)*(L85-M85+N85))</f>
        <v>0</v>
      </c>
      <c r="P85" s="11"/>
      <c r="Q85" s="1"/>
      <c r="R85" s="1"/>
    </row>
    <row r="86" spans="1:18" ht="40.5">
      <c r="A86">
        <v>13</v>
      </c>
      <c r="B86">
        <v>180</v>
      </c>
      <c r="C86">
        <v>2016</v>
      </c>
      <c r="D86">
        <v>70</v>
      </c>
      <c r="G86" s="14">
        <v>70</v>
      </c>
      <c r="H86" s="19" t="s">
        <v>96</v>
      </c>
      <c r="I86" s="22">
        <v>112</v>
      </c>
      <c r="J86" s="22" t="s">
        <v>24</v>
      </c>
      <c r="K86" s="14" t="s">
        <v>25</v>
      </c>
      <c r="L86" s="6"/>
      <c r="M86" s="1"/>
      <c r="N86" s="1"/>
      <c r="O86" s="28">
        <f>(IF(AND(J86&gt;0,J86&lt;=I86),J86,I86)*(L86-M86+N86))</f>
        <v>0</v>
      </c>
      <c r="P86" s="11"/>
      <c r="Q86" s="1"/>
      <c r="R86" s="1"/>
    </row>
    <row r="87" spans="1:18" ht="91.5">
      <c r="A87">
        <v>13</v>
      </c>
      <c r="B87">
        <v>180</v>
      </c>
      <c r="C87">
        <v>2016</v>
      </c>
      <c r="D87">
        <v>71</v>
      </c>
      <c r="G87" s="14">
        <v>71</v>
      </c>
      <c r="H87" s="19" t="s">
        <v>97</v>
      </c>
      <c r="I87" s="22">
        <v>75</v>
      </c>
      <c r="J87" s="22" t="s">
        <v>24</v>
      </c>
      <c r="K87" s="14" t="s">
        <v>25</v>
      </c>
      <c r="L87" s="6"/>
      <c r="M87" s="1"/>
      <c r="N87" s="1"/>
      <c r="O87" s="28">
        <f>(IF(AND(J87&gt;0,J87&lt;=I87),J87,I87)*(L87-M87+N87))</f>
        <v>0</v>
      </c>
      <c r="P87" s="11"/>
      <c r="Q87" s="1"/>
      <c r="R87" s="1"/>
    </row>
    <row r="88" spans="1:18" ht="91.5">
      <c r="A88">
        <v>13</v>
      </c>
      <c r="B88">
        <v>180</v>
      </c>
      <c r="C88">
        <v>2016</v>
      </c>
      <c r="D88">
        <v>72</v>
      </c>
      <c r="G88" s="14">
        <v>72</v>
      </c>
      <c r="H88" s="19" t="s">
        <v>98</v>
      </c>
      <c r="I88" s="22">
        <v>75</v>
      </c>
      <c r="J88" s="22" t="s">
        <v>24</v>
      </c>
      <c r="K88" s="14" t="s">
        <v>25</v>
      </c>
      <c r="L88" s="6"/>
      <c r="M88" s="1"/>
      <c r="N88" s="1"/>
      <c r="O88" s="28">
        <f>(IF(AND(J88&gt;0,J88&lt;=I88),J88,I88)*(L88-M88+N88))</f>
        <v>0</v>
      </c>
      <c r="P88" s="11"/>
      <c r="Q88" s="1"/>
      <c r="R88" s="1"/>
    </row>
    <row r="89" spans="1:18" ht="91.5">
      <c r="A89">
        <v>13</v>
      </c>
      <c r="B89">
        <v>180</v>
      </c>
      <c r="C89">
        <v>2016</v>
      </c>
      <c r="D89">
        <v>73</v>
      </c>
      <c r="G89" s="14">
        <v>73</v>
      </c>
      <c r="H89" s="19" t="s">
        <v>99</v>
      </c>
      <c r="I89" s="22">
        <v>75</v>
      </c>
      <c r="J89" s="22" t="s">
        <v>24</v>
      </c>
      <c r="K89" s="14" t="s">
        <v>25</v>
      </c>
      <c r="L89" s="6"/>
      <c r="M89" s="1"/>
      <c r="N89" s="1"/>
      <c r="O89" s="28">
        <f>(IF(AND(J89&gt;0,J89&lt;=I89),J89,I89)*(L89-M89+N89))</f>
        <v>0</v>
      </c>
      <c r="P89" s="11"/>
      <c r="Q89" s="1"/>
      <c r="R89" s="1"/>
    </row>
    <row r="90" spans="1:18" ht="14.25">
      <c r="A90">
        <v>13</v>
      </c>
      <c r="B90">
        <v>180</v>
      </c>
      <c r="C90">
        <v>2016</v>
      </c>
      <c r="D90">
        <v>74</v>
      </c>
      <c r="G90" s="14">
        <v>74</v>
      </c>
      <c r="H90" s="19" t="s">
        <v>100</v>
      </c>
      <c r="I90" s="22">
        <v>11250</v>
      </c>
      <c r="J90" s="22" t="s">
        <v>24</v>
      </c>
      <c r="K90" s="14" t="s">
        <v>25</v>
      </c>
      <c r="L90" s="6"/>
      <c r="M90" s="1"/>
      <c r="N90" s="1"/>
      <c r="O90" s="28">
        <f>(IF(AND(J90&gt;0,J90&lt;=I90),J90,I90)*(L90-M90+N90))</f>
        <v>0</v>
      </c>
      <c r="P90" s="11"/>
      <c r="Q90" s="1"/>
      <c r="R90" s="1"/>
    </row>
    <row r="91" spans="1:18" ht="51">
      <c r="A91">
        <v>13</v>
      </c>
      <c r="B91">
        <v>180</v>
      </c>
      <c r="C91">
        <v>2016</v>
      </c>
      <c r="D91">
        <v>75</v>
      </c>
      <c r="G91" s="14">
        <v>75</v>
      </c>
      <c r="H91" s="19" t="s">
        <v>101</v>
      </c>
      <c r="I91" s="22">
        <v>112</v>
      </c>
      <c r="J91" s="22" t="s">
        <v>24</v>
      </c>
      <c r="K91" s="14" t="s">
        <v>25</v>
      </c>
      <c r="L91" s="6"/>
      <c r="M91" s="1"/>
      <c r="N91" s="1"/>
      <c r="O91" s="28">
        <f>(IF(AND(J91&gt;0,J91&lt;=I91),J91,I91)*(L91-M91+N91))</f>
        <v>0</v>
      </c>
      <c r="P91" s="11"/>
      <c r="Q91" s="1"/>
      <c r="R91" s="1"/>
    </row>
    <row r="92" spans="1:18" ht="51">
      <c r="A92">
        <v>13</v>
      </c>
      <c r="B92">
        <v>180</v>
      </c>
      <c r="C92">
        <v>2016</v>
      </c>
      <c r="D92">
        <v>76</v>
      </c>
      <c r="G92" s="14">
        <v>76</v>
      </c>
      <c r="H92" s="19" t="s">
        <v>102</v>
      </c>
      <c r="I92" s="22">
        <v>112</v>
      </c>
      <c r="J92" s="22" t="s">
        <v>24</v>
      </c>
      <c r="K92" s="14" t="s">
        <v>25</v>
      </c>
      <c r="L92" s="6"/>
      <c r="M92" s="1"/>
      <c r="N92" s="1"/>
      <c r="O92" s="28">
        <f>(IF(AND(J92&gt;0,J92&lt;=I92),J92,I92)*(L92-M92+N92))</f>
        <v>0</v>
      </c>
      <c r="P92" s="11"/>
      <c r="Q92" s="1"/>
      <c r="R92" s="1"/>
    </row>
    <row r="93" spans="1:18" ht="30">
      <c r="A93">
        <v>13</v>
      </c>
      <c r="B93">
        <v>180</v>
      </c>
      <c r="C93">
        <v>2016</v>
      </c>
      <c r="D93">
        <v>77</v>
      </c>
      <c r="G93" s="14">
        <v>77</v>
      </c>
      <c r="H93" s="19" t="s">
        <v>103</v>
      </c>
      <c r="I93" s="22">
        <v>150</v>
      </c>
      <c r="J93" s="22" t="s">
        <v>24</v>
      </c>
      <c r="K93" s="14" t="s">
        <v>25</v>
      </c>
      <c r="L93" s="6"/>
      <c r="M93" s="1"/>
      <c r="N93" s="1"/>
      <c r="O93" s="28">
        <f>(IF(AND(J93&gt;0,J93&lt;=I93),J93,I93)*(L93-M93+N93))</f>
        <v>0</v>
      </c>
      <c r="P93" s="11"/>
      <c r="Q93" s="1"/>
      <c r="R93" s="1"/>
    </row>
    <row r="94" spans="1:18" ht="30">
      <c r="A94">
        <v>13</v>
      </c>
      <c r="B94">
        <v>180</v>
      </c>
      <c r="C94">
        <v>2016</v>
      </c>
      <c r="D94">
        <v>78</v>
      </c>
      <c r="G94" s="14">
        <v>78</v>
      </c>
      <c r="H94" s="19" t="s">
        <v>104</v>
      </c>
      <c r="I94" s="22">
        <v>7500</v>
      </c>
      <c r="J94" s="22" t="s">
        <v>24</v>
      </c>
      <c r="K94" s="14" t="s">
        <v>25</v>
      </c>
      <c r="L94" s="6"/>
      <c r="M94" s="1"/>
      <c r="N94" s="1"/>
      <c r="O94" s="28">
        <f>(IF(AND(J94&gt;0,J94&lt;=I94),J94,I94)*(L94-M94+N94))</f>
        <v>0</v>
      </c>
      <c r="P94" s="11"/>
      <c r="Q94" s="1"/>
      <c r="R94" s="1"/>
    </row>
    <row r="95" spans="1:18" ht="30">
      <c r="A95">
        <v>13</v>
      </c>
      <c r="B95">
        <v>180</v>
      </c>
      <c r="C95">
        <v>2016</v>
      </c>
      <c r="D95">
        <v>79</v>
      </c>
      <c r="G95" s="14">
        <v>79</v>
      </c>
      <c r="H95" s="19" t="s">
        <v>105</v>
      </c>
      <c r="I95" s="22">
        <v>11250</v>
      </c>
      <c r="J95" s="22" t="s">
        <v>24</v>
      </c>
      <c r="K95" s="14" t="s">
        <v>25</v>
      </c>
      <c r="L95" s="6"/>
      <c r="M95" s="1"/>
      <c r="N95" s="1"/>
      <c r="O95" s="28">
        <f>(IF(AND(J95&gt;0,J95&lt;=I95),J95,I95)*(L95-M95+N95))</f>
        <v>0</v>
      </c>
      <c r="P95" s="11"/>
      <c r="Q95" s="1"/>
      <c r="R95" s="1"/>
    </row>
    <row r="96" spans="1:18" ht="30">
      <c r="A96">
        <v>13</v>
      </c>
      <c r="B96">
        <v>180</v>
      </c>
      <c r="C96">
        <v>2016</v>
      </c>
      <c r="D96">
        <v>80</v>
      </c>
      <c r="G96" s="14">
        <v>80</v>
      </c>
      <c r="H96" s="19" t="s">
        <v>106</v>
      </c>
      <c r="I96" s="22">
        <v>112</v>
      </c>
      <c r="J96" s="22" t="s">
        <v>24</v>
      </c>
      <c r="K96" s="14" t="s">
        <v>25</v>
      </c>
      <c r="L96" s="6"/>
      <c r="M96" s="1"/>
      <c r="N96" s="1"/>
      <c r="O96" s="28">
        <f>(IF(AND(J96&gt;0,J96&lt;=I96),J96,I96)*(L96-M96+N96))</f>
        <v>0</v>
      </c>
      <c r="P96" s="11"/>
      <c r="Q96" s="1"/>
      <c r="R96" s="1"/>
    </row>
    <row r="97" spans="1:18" ht="14.25">
      <c r="A97">
        <v>13</v>
      </c>
      <c r="B97">
        <v>180</v>
      </c>
      <c r="C97">
        <v>2016</v>
      </c>
      <c r="D97">
        <v>81</v>
      </c>
      <c r="G97" s="14">
        <v>81</v>
      </c>
      <c r="H97" s="19" t="s">
        <v>107</v>
      </c>
      <c r="I97" s="22">
        <v>225</v>
      </c>
      <c r="J97" s="22" t="s">
        <v>24</v>
      </c>
      <c r="K97" s="14" t="s">
        <v>25</v>
      </c>
      <c r="L97" s="6"/>
      <c r="M97" s="1"/>
      <c r="N97" s="1"/>
      <c r="O97" s="28">
        <f>(IF(AND(J97&gt;0,J97&lt;=I97),J97,I97)*(L97-M97+N97))</f>
        <v>0</v>
      </c>
      <c r="P97" s="11"/>
      <c r="Q97" s="1"/>
      <c r="R97" s="1"/>
    </row>
    <row r="98" spans="7:18" ht="14.25">
      <c r="G98" s="14"/>
      <c r="H98" s="19"/>
      <c r="I98" s="22"/>
      <c r="J98" s="22"/>
      <c r="K98" s="14"/>
      <c r="L98" s="6"/>
      <c r="M98" s="1"/>
      <c r="N98" s="1"/>
      <c r="O98" s="8"/>
      <c r="P98" s="11"/>
      <c r="Q98" s="1"/>
      <c r="R98" s="1"/>
    </row>
    <row r="99" spans="8:15" ht="14.25">
      <c r="H99" s="33"/>
      <c r="L99" s="30" t="s">
        <v>108</v>
      </c>
      <c r="N99" s="31"/>
      <c r="O99" s="32">
        <f>SUM(O10:O97)</f>
        <v>0</v>
      </c>
    </row>
    <row r="100" ht="15" thickBot="1">
      <c r="H100" s="33"/>
    </row>
    <row r="101" spans="8:16" ht="14.25">
      <c r="H101" s="33"/>
      <c r="N101" s="38"/>
      <c r="O101" s="41"/>
      <c r="P101" s="42" t="s">
        <v>113</v>
      </c>
    </row>
    <row r="102" spans="8:16" ht="14.25">
      <c r="H102" s="33" t="s">
        <v>109</v>
      </c>
      <c r="I102" s="36"/>
      <c r="N102" s="38"/>
      <c r="O102" s="40"/>
      <c r="P102" s="39"/>
    </row>
    <row r="103" spans="8:16" ht="14.25">
      <c r="H103" s="33" t="s">
        <v>110</v>
      </c>
      <c r="I103" s="36"/>
      <c r="N103" s="38"/>
      <c r="O103" s="40"/>
      <c r="P103" s="39"/>
    </row>
    <row r="104" spans="8:16" ht="14.25">
      <c r="H104" s="33" t="s">
        <v>111</v>
      </c>
      <c r="I104" s="3"/>
      <c r="N104" s="38"/>
      <c r="O104" s="40"/>
      <c r="P104" s="39"/>
    </row>
    <row r="105" spans="8:16" ht="14.25">
      <c r="H105" s="33" t="s">
        <v>112</v>
      </c>
      <c r="I105" s="36"/>
      <c r="N105" s="38"/>
      <c r="O105" s="40"/>
      <c r="P105" s="39"/>
    </row>
    <row r="106" spans="8:16" ht="14.25">
      <c r="H106" s="33"/>
      <c r="I106" s="37"/>
      <c r="N106" s="38"/>
      <c r="O106" s="40"/>
      <c r="P106" s="39"/>
    </row>
    <row r="107" spans="8:16" ht="14.25">
      <c r="H107" s="33"/>
      <c r="I107" s="3"/>
      <c r="N107" s="38"/>
      <c r="O107" s="40"/>
      <c r="P107" s="39"/>
    </row>
    <row r="108" spans="8:16" ht="14.25">
      <c r="H108" s="33"/>
      <c r="I108" s="3"/>
      <c r="N108" s="38"/>
      <c r="O108" s="40"/>
      <c r="P108" s="39"/>
    </row>
    <row r="109" spans="14:16" ht="14.25">
      <c r="N109" s="38"/>
      <c r="O109" s="40"/>
      <c r="P109" s="39"/>
    </row>
    <row r="110" spans="14:16" ht="15" thickBot="1">
      <c r="N110" s="38"/>
      <c r="O110" s="43"/>
      <c r="P110" s="44" t="s">
        <v>114</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Reginaldo Montanari</dc:creator>
  <cp:keywords/>
  <dc:description/>
  <cp:lastModifiedBy>Reginaldo Montanari</cp:lastModifiedBy>
  <dcterms:created xsi:type="dcterms:W3CDTF">2016-09-27T14:17:21Z</dcterms:created>
  <dcterms:modified xsi:type="dcterms:W3CDTF">2016-09-27T14:17:23Z</dcterms:modified>
  <cp:category/>
  <cp:version/>
  <cp:contentType/>
  <cp:contentStatus/>
</cp:coreProperties>
</file>