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1075" windowHeight="10545" activeTab="0"/>
  </bookViews>
  <sheets>
    <sheet name="Plan1" sheetId="1" r:id="rId1"/>
  </sheets>
  <definedNames/>
  <calcPr fullCalcOnLoad="1"/>
</workbook>
</file>

<file path=xl/sharedStrings.xml><?xml version="1.0" encoding="utf-8"?>
<sst xmlns="http://schemas.openxmlformats.org/spreadsheetml/2006/main" count="151" uniqueCount="90">
  <si>
    <t>PREFEITURA MUNICIPAL DE ITAPETININGA
CNPJ: 46.634.291/0001-70</t>
  </si>
  <si>
    <t>DIGITAÇÃO ELETRÔNICA DA PROPOSTA</t>
  </si>
  <si>
    <t>PREGÃO PRESENCIAL</t>
  </si>
  <si>
    <t>SEQUENCIA: 134</t>
  </si>
  <si>
    <t>Data Abertura: 15/08/2016 Hrs: 14:00</t>
  </si>
  <si>
    <t xml:space="preserve">Local Entrega: ALMOXARIFADO - SECRETARIA DE EDUCAÇÃO , AV. JOSÉ DE ALMEIDA CARVALHO 1231 - VILA OLIVEIRA </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</si>
  <si>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</si>
  <si>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</si>
  <si>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</si>
  <si>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</si>
  <si>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</si>
  <si>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</si>
  <si>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</si>
  <si>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</si>
  <si>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</si>
  <si>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</si>
  <si>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</si>
  <si>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</si>
  <si>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</si>
  <si>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</si>
  <si>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</si>
  <si>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LIVRO - BASES PSICOPEDAGÓGICAS DA EDUCAÇÃO ESPECIAL AUTORES: MARIA ANGELES LOU; RICARDO ROSENBUSCH EDITORA: VOZES, 2012</t>
  </si>
  <si>
    <t>UN</t>
  </si>
  <si>
    <t>LIVRO - CRIANÇAS COM DEFICIÊNCIA MENTAL NA ESCOLA INCLUSIVA - ESTRATÉGIAS PARA APRENDER AUTORES: KARLA DEMONTI PASSOS CATHCART EDITORA: CRV, 2013</t>
  </si>
  <si>
    <t>LIVRO - TECNOLOGIA ASSISTIVA EM EDUCAÇÃO ESPECIAL E EDUCAÇÃO INCLUSIVA AUTORES: CLAUDIO KLEINA EDITORA: IBPEX, 2012</t>
  </si>
  <si>
    <t>LIVRO - REABILITAÇÃO DE PESSOAS COM DEFICIÊNCIA - A INTERVENÇÃO EM DISCUSSÃO AUTORES: EUCENIR FREDINI ROCHA EDITORA: ROCA, 2006</t>
  </si>
  <si>
    <t>LIVRO - RESSIGNIFICANDO A DEFICIÊNCIA - DA ABORDAGEM SOCIAL ÀS PRÁTICAS INCLUSIVAS NA ESCOLA AUTORES: DAVID J CONNOR; JAN W VALLE EDITORA: ARTMED, 2014</t>
  </si>
  <si>
    <t>LIVRO - O PROFESSOR E O ALUNO COM DEFICIÊNCIA AUTORES: MARIA APARECIDA LEITE SOARES; MARIA DE FÁTIMA CARVALHO EDITORA: CORTEZ, 2012</t>
  </si>
  <si>
    <t>LIVRO - ALTAS HABILIDADES/SUPERDOTAÇÃO, INTELIGÊNCIA E CRIATIVIDADE - UMA VISÃO MULTIDISCIPLINAR AUTORES: ANGELA M R VIRGOLIM; ELISABETE KONKIEWITZ (ORGS) EDITORA: PAPIRUS. 2014</t>
  </si>
  <si>
    <t>LIVRO - ALTAS HABILIDADES/SUPERDOTAÇÃO - MANUAL PARA GUIAR O ALUNO AUTORES DEBORAH E BURNS  EDITORA: JURUA EDITORA, 2014</t>
  </si>
  <si>
    <t>LIVRO - ALTAS HABILIDADES NA ESCOLA - IDENTIFICAR PARA NÃO DISCRIMINAR AUTORES: MARIA DA GRAÇA REZENDE MENDES  EDITORA: APPRIS</t>
  </si>
  <si>
    <t>LIVRO - ALTAS HABILIDADES/SUPERDOTAÇÃO - TALENTO, DOTAÇÃO E EDUCAÇÃO AUTORES: TANIA STOLTZ; LAURA CARETTA MOREIRA EDITORA: JURUA EDITORA, 2012</t>
  </si>
  <si>
    <t>LIVRO - CONVIVENDO COM AUTISMO E SÍNDROME DE ASPERGER AUTORES: CHRIS WILLIAMS; BARRY WRIGHT EDITORA: M.BOOKS; 2008</t>
  </si>
  <si>
    <t>LIVRO - O DESENVOLVIMENTO DO AUTISMO AUTORES: THOMAS L. WHITMAN; DAYSE BATISTA EDITORA: M.BOOKS, 2015</t>
  </si>
  <si>
    <t>LIVRO - AUTISMO - O QUE OS PAIS DEVEM SABER AUTORES: SILVIA ESTER ORRU EDITORA: WAK,2009</t>
  </si>
  <si>
    <t>LIVRO - AUTISMO, LINGUAGEM E EDUCAÇÃO AUTORES: SILVIA ESTER ORRU EDITORA WAK, 2007</t>
  </si>
  <si>
    <t>LIVRO - ENSINO DE LEITURA PARA PESSOAS COM AUTISMO AUTORES: CAMILA GRACIELLA SANTOS GOMES EDITORA: APPRIS, 2015</t>
  </si>
  <si>
    <t>LIVRO - TRANSTORNOS DO ESPECTRO DO AUTISMO E FONOAUDIOLOGIA - ATUALIZAÇÃO MULTIPROFISSIONAL EM SAÚDE E EDUCAÇÃO AUTORES: MARIA CLAUDIA BRITTO; ANDRÉA REGINA NUNES MISQUIATTI E COLABORADORES EDITORA CRV, 2013</t>
  </si>
  <si>
    <t>LIVRO - AUTISMO, EDUCAÇÃO E TRANSDISCIPLINARIDADE AUTORES: CARLO SCHMIDT EDITORA: PAPIRUS, 2014</t>
  </si>
  <si>
    <t>LIVRO - LINGUAGEM ESCRITA E A CRIANÇA COM AUTISMO AUTORES: EMILENE COCO DOS SANTOS  EDITORA: APPRIS, 2016</t>
  </si>
  <si>
    <t>LIVRO - AUTISMO NA ESCOLA - JEITO DIFERENTE DE APRENDER AUTORES: EUGÊNIO CUNHA EDITORA: WAK, 2013</t>
  </si>
  <si>
    <t>LIVRO - TRAMAS, TEXTOS E TEXTURAS NA PSICOSE INFANTIL AUTORES: CARLOS ALBERTO SEVERO GARCIA JR EDITORA: MULTIFOCO,2010</t>
  </si>
  <si>
    <t>LIVRO - AVALIAÇÃO DA COMPREENSÃO LEITORA DE TEXTOS EXPOSITIVOS: PARA FONOAUDIÓLOGOS E PSICOPEDAGOGOS - KIT COMPLETO - AUTOR ROSÁLIA ALBIM SARAIVA, SONIA MOOJEN E ROBERTA MUNARKI</t>
  </si>
  <si>
    <t>LIVRO - COMPÊNDIO DE CLÍNICA PSIQUIÁTRICA EDITORES: ORESTES VICENTE FORLENZA &amp; EURIPEDES CONSTANTINO MIGUEL EDITORA: MANOELE, 2012 ISBN: 978-85-204-3425-3</t>
  </si>
  <si>
    <t>LIVRO - A CRIANÇA EM DESENVOLVIMENTO AUTORES: DENISE BOYD; HELEN BEE EDITORA: ARTMED, 2011</t>
  </si>
  <si>
    <t>LIVRO - EDUCAÇÃO ESPECIAL EM DEBATE AUTORES: ADRIANA MARCONDES MACHADO EDITORA: CASA DO PSICÓLOGO, 1997</t>
  </si>
  <si>
    <t>LIVRO - PRÁTICA PEGAGÓGICA NA EDUCAÇÃO ESPECIAL - MULTIPLICIDADE DO ATENDIMENTO EDUCACIONAL ESPECIALIZADO AUTORES: CLAUDIO ROBERTO BAPTISTA; KATIA REGINA MORENA CAIADO</t>
  </si>
  <si>
    <t>LIVRO - TDE - TESTE DE DESEMPENHO ESCOLAR - KIT COMPLETO AUTOR: LILIAN MILNITSKY STEIN EDITORA: CASA DO PSICÓLOGO</t>
  </si>
  <si>
    <t>LIVRO - PIAFEX ESTOJO DE ATIVIDADES - PROGRAMA DE INTERVENÇÃO EM AUTORREGULAÇÃO E FUNÇÕES EXECUTIVAS  AUTOR: SEABRA - DIAS NATÁLIA MARTINS DIAS, ALESSANDRA GOTUZO SEABRA  FORMATO: 23 X 30  ISBN: 9780100100015EDIÇÃO: 1 ANO: 2013</t>
  </si>
  <si>
    <t>LIVRO - PAPEL DE CARTA - LIVRO DE INSTRUÇÕES VOL. 1 - TESTE PARA AVALIAÇÃO DAS DIFICULDADES DE APRENDIZAGEM  AUTOR: LEILA SARA JOSÉ CHAMAT  FORMATO: 20.5 X 28  ISBN: 9788575853375  EDIÇÃO: 2ANO: 1997  CAPA: BROCHURA</t>
  </si>
  <si>
    <t>LIVRO - BACLE - BATERIA DE AVALIAÇÃO DE COMPETÊNCIAS INICIAIS PARA LEITURA E ESCRITA  RAFAEL SILVA PEREIRA, RITA MOREIRA DA ROCHA  FORMATO: 21 X 29.5  ISBN: 9789899799202  EDIÇÃO: 4  ANO: 2012</t>
  </si>
  <si>
    <t>LIVRO - MANUAL DE INTERVENÇÃO EM COMPETÊNCIAS INICIAIS  AUTOR: RODRIGUES, INÊS SALGADO RODRIGUES, MARIA IRENE MALUF, RAFAEL SILVA PEREIRACAPA: ESPIRAL</t>
  </si>
  <si>
    <t>LIVRO - MANUAL DE INTERVENÇÃO EM DIFUCULDADES MATEMÁTICAS  AUTOR: INÊS SALGADO RODRIGUES/RAFAEL SILVA PEREIRA  FORMATO: 21 X 30  ISBN: 9789899799233  EDIÇÃO: 2 ANO: 2014  CAPA: BROCHURA</t>
  </si>
  <si>
    <t>LIVRO - APRENDIZADO E SUAS DESABILIDADES: COMO LIDAR?   EDITORA: CASA DO PSICÓLOGO  AUTOR: ABRAM TOPCZEWSKI  3ª EDIÇÃO  ISBN: 978-85-7396-095-2</t>
  </si>
  <si>
    <t>LIVRO - PROGRAMA DE ESTIMULAÇÃO NA ATENÇÃO  AUTOR: (PEREIRA) RAFAEL SILVA PEREIRA/ SARA COSTA  EDIÇÃO: 3 ANO: 2014  FORMATO: 21 X 30  ISBN: 9789899799237  CAPA: ESPIRAL</t>
  </si>
  <si>
    <t>LIVRO - FORTALECIMENTO DA MEMÓRIA - PELOS CONTOS DE FADAS TERAPÊUTICA VISANDO  A OTIMIZAÇÃO DA CAPACIDADE DE RESERVA COGNITIVA PARA USO.  AUTOR: (SANTANA) MARTHA DE SANT ANNA   FORMATO: 16 X 23  ISBN: 9788532644633  EDIÇÃO: 1    ANO: 2013  CAPA: BROCHURA</t>
  </si>
  <si>
    <t>LIVRO - 444 HISTÓRIAS PARA TRABALHAR LEITURA   AUTOR: (RODRIGUES) FLÁVIA RODRIGUES / VALÉRIA RIMINI  FORMATO: 21 X 30   ISBN: 9788590739128  EDIÇÃO: 1  ANO: 2012  CAPA: BROCHURA</t>
  </si>
  <si>
    <t>LIVRO - ATIVIDADES CORRETIVAS VOL. 2  DE LEITURA E ESCRITA, GRAFIA E ORTOGRAFIA   AUTOR: SAMPAIO  FORMATO: 21 X 28   ISBN: 9788578543419  EDIÇÃO: 1  ANO: 2015  CAPA: BROCHURA</t>
  </si>
  <si>
    <t>LIVRO - ATIVIDADES NEUROPSICOPEDAGÓGICAS DE INTERVENÇÃO E REABILITAÇÃO 0  VOL. 4  ATENÇÃO, MEMÓRIA VISUAL E AUDITIVA, MEMORIA DE TRABALHO, RACIOCÍNIO LÓGICO, PLANEJAMENTO, LINGUAGEM  AUTOR: SIMAIA SAMPAIO  FORMATO: 21 X 28   ISBN: 9788578543433  EDIÇÃO: 1  ANO: 2016  CAPA: BROCHURA</t>
  </si>
  <si>
    <t>LIVRO - PACOTE TRIO DICAS AUXILIARES ( 03 VOLUMES)  AUTOR: RUTH SOARES BICUDO  EDIÇÃO: 1,  ANO 2016  CAPA: BROCHURA</t>
  </si>
  <si>
    <t>LIVRO - INCLUSÃO NÃO RIMA COM SOLIDÃO  AUTOR: JOSÉ PACHECO  FORMATO: 13.5 X 21   ISBN: 9788578542177  EDIÇÃO: 1,  ANO 2012  CAPA: BROCHURA</t>
  </si>
  <si>
    <t>LIVRO - JOGO: TEMPESTADE DE IDEIAS EMBALAGEM; DISPLAY</t>
  </si>
  <si>
    <t>LIVRO - TÉCNICAS PROJETIVAS PSICOPEDAGÓGICAS E PAUTAS GRÁFICAS PARA SUA INTERPRETAÇÃO  3ª EDIÇÃO, VISCA &amp; VISCA,  COMPILADORA SUSANA ROZINMACHER</t>
  </si>
  <si>
    <t>LIVRO - O DIAGNÓSTICO OPERATÓRIO NA PRÁTICA PSICOPEDAGOGICA - PARTE II  PRÉ-ADOLESCENTES, ADOLESCENTES E ADULTOS  TRADUÇÃO: SIMONE CARLBERG</t>
  </si>
  <si>
    <t>LIVRO - INTRODUÇÃO AOS JOGOS LÓGICOS - NO TRATAMENTO PSICOPEDAGÓGICO HISTÓRIA, REGRAS E SIGNIFICADO PSICOPEDAGÓGICO, JORGE VISCA,  TRADUÇÃO: SONIA MARIA GOMES DE SÁ</t>
  </si>
  <si>
    <t>LIVRO - ATIVIDADES SENSORIAIS - NA CLÍNICA, NA ESCOLA, EM CASA  EDITORA: MEMNON EDIÇÕES CINENTIFICAS LTDA  AUTOR: ALINE R.B. MOMO / CLAUDIA SILVESTRE</t>
  </si>
  <si>
    <t>LIVRO - DIDÁTICA DO NÍVEL ALFABÉTICO DIDÁTICA DA ALFABETIZAÇÃO VOL III  NÍVEL: PRÉ-SILÁBICO  AUTOR ESTHER PILLAR GROSSIED. PAZ TERRA</t>
  </si>
  <si>
    <t>LIVRO - DESCOBRINDO CRIANÇAS AUTOR: VIOLET OAKLANDER. EDITORA SUMMUS</t>
  </si>
  <si>
    <t>LIVRO - PROLEC PROVAS DE AVALIAÇÃO DOS PROCESSOS DE LEITURA - TESTE  COMPLETO FERNANDO CUETOS/BLANCA RODRIGUES/ELVIRA RUANO  FORMATO: 26 X 36  EDIÇÃO: 3   ANO:2014  CAPA: ESPIRAL</t>
  </si>
  <si>
    <t>LIVRO - PROCESSANDO SONS 2 COM CD  AUTOR: FLÁVIA RODRIGUES/VALÉRIA RIMINI  FORMATO: 21 X 29   ISBN: 9788590739111  EDIÇÃO: 1  ANO: 2008 CAPA: BROCHURA</t>
  </si>
  <si>
    <t>LIVRO - BACMAT - BATERIA DE AFERIÇÃO DE COMPETÊNCIAS MATEMÁTICAS  AUTOR: INÊS SALGADO RODRIGUES/RAFAEL SILVA PEREIRA  FORMATO: 21 X 29.5  ISBN: 9789899799219  EDIÇÃO:  3 ANO:  2014  CAPA: BROCHURA</t>
  </si>
  <si>
    <t>SSRS - INVENTÁRIO DE HABILIDADES SOCIAIS, PROBLEMAS DE COMPORTAMENTO E COMPETÊNCIA ACADÊMICA PARA CRIANÇAS - KIT COMPLETO - EDITORA CASA DO PSICÓLOGO, 2016</t>
  </si>
  <si>
    <t>COLEÇÃO BPA - BATERIA PSICOLÓGICA DE ATENÇÃO - KIT COMPLETO - EDITORA VETOR</t>
  </si>
  <si>
    <t>COLEÇÃO TCFI - TESTE DE CRIATIVIDADE FIGURA INFANTIL - KIT COMPLETO</t>
  </si>
  <si>
    <t>COLEÇÃO THCP - TESTE DE HABILIDADES E CONHECIMENTO PRÉ-ALFABETIZADO - KIT COMPLETO - EDITORA VETOR</t>
  </si>
  <si>
    <t>COLEÇÃO CAT A - TESTE DE APERCEPÇÃO TEMÁTICA PARA CRIANÇAS - KIT COMPLETO - EDITORA VETOR</t>
  </si>
  <si>
    <t>WISC IV - ESCALA WECHSLER DE INTELIGÊNCIA PARA CRIANÇAS - KIT COMPLETO - EDITORA CASA DO PSICÓLOGO, 2013</t>
  </si>
  <si>
    <t>EAME-IJ - ESCALA PARA AVALIAÇÃO DA MOTIVAÇÃO ESCOLAR INFANTOJUVENIL - KIT COMPLETO - EDITORA CASA DO PSICÓLOGO, 2011</t>
  </si>
  <si>
    <t>WISC IV - ESCALA WECHSLER DE INTELIGÊNCIA PARA CRIANÇAS - PROTOCOLOS DE REGISTRO - EDITORA CASA DO PSICÓLOGO, 2013</t>
  </si>
  <si>
    <t>WISC IV - ESCALA WECHSLER DE INTELIGÊNCIA PARA CRIANÇAS - PROTOCOLO DE RESPOSTA 1 - SUBTESTE "CÓDIGO" (FORMAS A E B) E "PROCURAR SIMBOLOS" (FORMAS A E B) - EDITORA CASA DO PISICÓLOGO, 2013</t>
  </si>
  <si>
    <t>WISC IV - ESCALA WECHSLER DE INTELIGÊNCIA PARA CRIANÇAS - PROTOCOLOS DE RESPOSTA 2 - SUBTESTE "CANCELAMENTO" (ITENS 1 E 2) - EDITORA CASA DO PISICÓLOGO, 2013</t>
  </si>
  <si>
    <t>COLÚMBIA - ESCALA DE MATURIDADE MENTAL - CMMS - BLOCO DE  RESPOSTAS - EDITORA CASA DO PSICÓLOGO, 2001</t>
  </si>
  <si>
    <t>TESTE PSICOPEDAGÓGICO E FONOAUDIÓLOGOS PROVAS OPERATÓRIAS PIAGENTIANAS - MATERIAIS NECESSÁRIOS PARA AS SEGUINTES PROVAS PIAGETIANAS: " SERIAÇÃO" DICOTOMIA" CONSERVAÇÃO DE QUANTIDADE DE MATÉRIA" CONSERVAÇÃO DE PEQUENOS CONJUNTOS DISCRETOS" INCLUSÃO DE CLASSES" CONSERVAÇÃO DE COMPRIMENTOS" INSTERSECÇÃO DE CLASSES" CONSERVAÇÃO DE QUANTIDADE DE LIQUIDOS" CONSERVAÇÃO DO PESO" CONSERVAÇÃO DO VOLUME" PROVA DE PENSAMENTO FORMAL" PROVA DE SUPERFÍCIE (VAQUINHA)MATERIAL" 06 CÍRCULOS AZUIS (EVA) - DIÂMETRO - 2,5 CM" 06 CÍRCULOS VERMELHOS (EVA) - DIÂMETRO - 2,5 CM" 10 CÍRCULOS AZUIS (EVA) - DIÂMETRO - 5 CM" 10 CÍRCULOS VERMELHOS (EVA) - DIÂMETRO - 5 CM" 06 QUADROS AZUIS (EVA) 05 CM X 5 CM" 06 QUADROS VERMELHOS (EVA) 5 CM X 5 CM" 01 CIRCULO VERDE, BRANCO, ROXO, AMARELO (EVA) - DIÂMETRO - 2,5 CM" 01 CORRENTINHA (AÇO) - 15 CM" 01 CORRENTINHA (AÇO) - 10 CM" 02 RETÂNGULOS VERDES (EVA) - 20 CM X 25 CM" 12 QUADROS VERMELHOS (EVA) - 4 CM X 4 CM" 01 VAQUINHA (BISCUIT)" 01 RETÂNGULO BRANCO COM DOIS CIRCULOS PRETO E AMARELOS ENTRE CRUZADOS (EVA)" 04 COPINHOS PEQUENOS TAMANHOS IGUAIS (POLIESTIRENO)" 01 COPO MÉDIO (POLIESTIRENO)" 01 COPO GORDINHO (POLIESTIRENO)" 01 COPO FINO ALTO (POLIESTIRENO)" 11 PALITOS DE TAMANHO DIFERENCIADOS (MEDIDA PADRÃO DAS PROVAS)" 01 CAIXA DE MASSINHA (MASSINHA DE MODELAR)" 01 ANELINA (CORANTE)" 01 BALANÇA COM DOIS PRATOS (PLÁSTICO)" 01 CD COM ORIENTAÇÃO DE CADA PROVAS PIAGETIANA" 02 TIPOS DE FRUTINHAS (10 DE UMA E 04 DE OUTRA)" 11 BASTONETES (MADEIRA)" 01 BALANÇA (MADEIRA E ALUMÍNIO)" 01 MALETA EM PROLIETILENO</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</si>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</sst>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0"/>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47.25">
      <c r="H1" s="15" t="s">
        <v>0</v>
      </c>
    </row>
    <row r="3" ht="15">
      <c r="H3" s="16" t="s">
        <v>1</v>
      </c>
    </row>
    <row r="5" ht="15">
      <c r="H5" s="16" t="s">
        <v>2</v>
      </c>
    </row>
    <row r="6" ht="15">
      <c r="H6" s="16" t="s">
        <v>3</v>
      </c>
    </row>
    <row r="7" spans="8:9" ht="15">
      <c r="H7" s="16" t="s">
        <v>4</v>
      </c>
      <c r="I7" s="20" t="s">
        <v>4</v>
      </c>
    </row>
    <row r="8" spans="8:9" ht="45">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33.75">
      <c r="A17">
        <v>13</v>
      </c>
      <c r="B17">
        <v>134</v>
      </c>
      <c r="C17">
        <v>2016</v>
      </c>
      <c r="D17">
        <v>1</v>
      </c>
      <c r="G17" s="14">
        <v>1</v>
      </c>
      <c r="H17" s="19" t="s">
        <v>21</v>
      </c>
      <c r="I17" s="22">
        <v>1</v>
      </c>
      <c r="J17" s="22" t="s">
        <v>22</v>
      </c>
      <c r="K17" s="14"/>
      <c r="L17" s="6"/>
      <c r="M17" s="1"/>
      <c r="N17" s="1"/>
      <c r="O17" s="28">
        <f>(IF(AND(J17&gt;0,J17&lt;=I17),J17,I17)*(L17-M17+N17))</f>
        <v>0</v>
      </c>
      <c r="P17" s="11"/>
      <c r="Q17" s="1"/>
      <c r="R17" s="1"/>
    </row>
    <row r="18" spans="1:18" ht="33.75">
      <c r="A18">
        <v>13</v>
      </c>
      <c r="B18">
        <v>134</v>
      </c>
      <c r="C18">
        <v>2016</v>
      </c>
      <c r="D18">
        <v>2</v>
      </c>
      <c r="G18" s="14">
        <v>2</v>
      </c>
      <c r="H18" s="19" t="s">
        <v>23</v>
      </c>
      <c r="I18" s="22">
        <v>1</v>
      </c>
      <c r="J18" s="22" t="s">
        <v>22</v>
      </c>
      <c r="K18" s="14"/>
      <c r="L18" s="6"/>
      <c r="M18" s="1"/>
      <c r="N18" s="1"/>
      <c r="O18" s="28">
        <f>(IF(AND(J18&gt;0,J18&lt;=I18),J18,I18)*(L18-M18+N18))</f>
        <v>0</v>
      </c>
      <c r="P18" s="11"/>
      <c r="Q18" s="1"/>
      <c r="R18" s="1"/>
    </row>
    <row r="19" spans="1:18" ht="33.75">
      <c r="A19">
        <v>13</v>
      </c>
      <c r="B19">
        <v>134</v>
      </c>
      <c r="C19">
        <v>2016</v>
      </c>
      <c r="D19">
        <v>3</v>
      </c>
      <c r="G19" s="14">
        <v>3</v>
      </c>
      <c r="H19" s="19" t="s">
        <v>24</v>
      </c>
      <c r="I19" s="22">
        <v>1</v>
      </c>
      <c r="J19" s="22" t="s">
        <v>22</v>
      </c>
      <c r="K19" s="14"/>
      <c r="L19" s="6"/>
      <c r="M19" s="1"/>
      <c r="N19" s="1"/>
      <c r="O19" s="28">
        <f>(IF(AND(J19&gt;0,J19&lt;=I19),J19,I19)*(L19-M19+N19))</f>
        <v>0</v>
      </c>
      <c r="P19" s="11"/>
      <c r="Q19" s="1"/>
      <c r="R19" s="1"/>
    </row>
    <row r="20" spans="1:18" ht="33.75">
      <c r="A20">
        <v>13</v>
      </c>
      <c r="B20">
        <v>134</v>
      </c>
      <c r="C20">
        <v>2016</v>
      </c>
      <c r="D20">
        <v>4</v>
      </c>
      <c r="G20" s="14">
        <v>4</v>
      </c>
      <c r="H20" s="19" t="s">
        <v>25</v>
      </c>
      <c r="I20" s="22">
        <v>1</v>
      </c>
      <c r="J20" s="22" t="s">
        <v>22</v>
      </c>
      <c r="K20" s="14"/>
      <c r="L20" s="6"/>
      <c r="M20" s="1"/>
      <c r="N20" s="1"/>
      <c r="O20" s="28">
        <f>(IF(AND(J20&gt;0,J20&lt;=I20),J20,I20)*(L20-M20+N20))</f>
        <v>0</v>
      </c>
      <c r="P20" s="11"/>
      <c r="Q20" s="1"/>
      <c r="R20" s="1"/>
    </row>
    <row r="21" spans="1:18" ht="33.75">
      <c r="A21">
        <v>13</v>
      </c>
      <c r="B21">
        <v>134</v>
      </c>
      <c r="C21">
        <v>2016</v>
      </c>
      <c r="D21">
        <v>5</v>
      </c>
      <c r="G21" s="14">
        <v>5</v>
      </c>
      <c r="H21" s="19" t="s">
        <v>26</v>
      </c>
      <c r="I21" s="22">
        <v>1</v>
      </c>
      <c r="J21" s="22" t="s">
        <v>22</v>
      </c>
      <c r="K21" s="14"/>
      <c r="L21" s="6"/>
      <c r="M21" s="1"/>
      <c r="N21" s="1"/>
      <c r="O21" s="28">
        <f>(IF(AND(J21&gt;0,J21&lt;=I21),J21,I21)*(L21-M21+N21))</f>
        <v>0</v>
      </c>
      <c r="P21" s="11"/>
      <c r="Q21" s="1"/>
      <c r="R21" s="1"/>
    </row>
    <row r="22" spans="1:18" ht="33.75">
      <c r="A22">
        <v>13</v>
      </c>
      <c r="B22">
        <v>134</v>
      </c>
      <c r="C22">
        <v>2016</v>
      </c>
      <c r="D22">
        <v>6</v>
      </c>
      <c r="G22" s="14">
        <v>6</v>
      </c>
      <c r="H22" s="19" t="s">
        <v>27</v>
      </c>
      <c r="I22" s="22">
        <v>1</v>
      </c>
      <c r="J22" s="22" t="s">
        <v>22</v>
      </c>
      <c r="K22" s="14"/>
      <c r="L22" s="6"/>
      <c r="M22" s="1"/>
      <c r="N22" s="1"/>
      <c r="O22" s="28">
        <f>(IF(AND(J22&gt;0,J22&lt;=I22),J22,I22)*(L22-M22+N22))</f>
        <v>0</v>
      </c>
      <c r="P22" s="11"/>
      <c r="Q22" s="1"/>
      <c r="R22" s="1"/>
    </row>
    <row r="23" spans="1:18" ht="45">
      <c r="A23">
        <v>13</v>
      </c>
      <c r="B23">
        <v>134</v>
      </c>
      <c r="C23">
        <v>2016</v>
      </c>
      <c r="D23">
        <v>7</v>
      </c>
      <c r="G23" s="14">
        <v>7</v>
      </c>
      <c r="H23" s="19" t="s">
        <v>28</v>
      </c>
      <c r="I23" s="22">
        <v>1</v>
      </c>
      <c r="J23" s="22" t="s">
        <v>22</v>
      </c>
      <c r="K23" s="14"/>
      <c r="L23" s="6"/>
      <c r="M23" s="1"/>
      <c r="N23" s="1"/>
      <c r="O23" s="28">
        <f>(IF(AND(J23&gt;0,J23&lt;=I23),J23,I23)*(L23-M23+N23))</f>
        <v>0</v>
      </c>
      <c r="P23" s="11"/>
      <c r="Q23" s="1"/>
      <c r="R23" s="1"/>
    </row>
    <row r="24" spans="1:18" ht="33.75">
      <c r="A24">
        <v>13</v>
      </c>
      <c r="B24">
        <v>134</v>
      </c>
      <c r="C24">
        <v>2016</v>
      </c>
      <c r="D24">
        <v>8</v>
      </c>
      <c r="G24" s="14">
        <v>8</v>
      </c>
      <c r="H24" s="19" t="s">
        <v>29</v>
      </c>
      <c r="I24" s="22">
        <v>1</v>
      </c>
      <c r="J24" s="22" t="s">
        <v>22</v>
      </c>
      <c r="K24" s="14"/>
      <c r="L24" s="6"/>
      <c r="M24" s="1"/>
      <c r="N24" s="1"/>
      <c r="O24" s="28">
        <f>(IF(AND(J24&gt;0,J24&lt;=I24),J24,I24)*(L24-M24+N24))</f>
        <v>0</v>
      </c>
      <c r="P24" s="11"/>
      <c r="Q24" s="1"/>
      <c r="R24" s="1"/>
    </row>
    <row r="25" spans="1:18" ht="33.75">
      <c r="A25">
        <v>13</v>
      </c>
      <c r="B25">
        <v>134</v>
      </c>
      <c r="C25">
        <v>2016</v>
      </c>
      <c r="D25">
        <v>9</v>
      </c>
      <c r="G25" s="14">
        <v>9</v>
      </c>
      <c r="H25" s="19" t="s">
        <v>30</v>
      </c>
      <c r="I25" s="22">
        <v>1</v>
      </c>
      <c r="J25" s="22" t="s">
        <v>22</v>
      </c>
      <c r="K25" s="14"/>
      <c r="L25" s="6"/>
      <c r="M25" s="1"/>
      <c r="N25" s="1"/>
      <c r="O25" s="28">
        <f>(IF(AND(J25&gt;0,J25&lt;=I25),J25,I25)*(L25-M25+N25))</f>
        <v>0</v>
      </c>
      <c r="P25" s="11"/>
      <c r="Q25" s="1"/>
      <c r="R25" s="1"/>
    </row>
    <row r="26" spans="1:18" ht="33.75">
      <c r="A26">
        <v>13</v>
      </c>
      <c r="B26">
        <v>134</v>
      </c>
      <c r="C26">
        <v>2016</v>
      </c>
      <c r="D26">
        <v>10</v>
      </c>
      <c r="G26" s="14">
        <v>10</v>
      </c>
      <c r="H26" s="19" t="s">
        <v>31</v>
      </c>
      <c r="I26" s="22">
        <v>1</v>
      </c>
      <c r="J26" s="22" t="s">
        <v>22</v>
      </c>
      <c r="K26" s="14"/>
      <c r="L26" s="6"/>
      <c r="M26" s="1"/>
      <c r="N26" s="1"/>
      <c r="O26" s="28">
        <f>(IF(AND(J26&gt;0,J26&lt;=I26),J26,I26)*(L26-M26+N26))</f>
        <v>0</v>
      </c>
      <c r="P26" s="11"/>
      <c r="Q26" s="1"/>
      <c r="R26" s="1"/>
    </row>
    <row r="27" spans="1:18" ht="33.75">
      <c r="A27">
        <v>13</v>
      </c>
      <c r="B27">
        <v>134</v>
      </c>
      <c r="C27">
        <v>2016</v>
      </c>
      <c r="D27">
        <v>11</v>
      </c>
      <c r="G27" s="14">
        <v>11</v>
      </c>
      <c r="H27" s="19" t="s">
        <v>32</v>
      </c>
      <c r="I27" s="22">
        <v>1</v>
      </c>
      <c r="J27" s="22" t="s">
        <v>22</v>
      </c>
      <c r="K27" s="14"/>
      <c r="L27" s="6"/>
      <c r="M27" s="1"/>
      <c r="N27" s="1"/>
      <c r="O27" s="28">
        <f>(IF(AND(J27&gt;0,J27&lt;=I27),J27,I27)*(L27-M27+N27))</f>
        <v>0</v>
      </c>
      <c r="P27" s="11"/>
      <c r="Q27" s="1"/>
      <c r="R27" s="1"/>
    </row>
    <row r="28" spans="1:18" ht="33.75">
      <c r="A28">
        <v>13</v>
      </c>
      <c r="B28">
        <v>134</v>
      </c>
      <c r="C28">
        <v>2016</v>
      </c>
      <c r="D28">
        <v>12</v>
      </c>
      <c r="G28" s="14">
        <v>12</v>
      </c>
      <c r="H28" s="19" t="s">
        <v>33</v>
      </c>
      <c r="I28" s="22">
        <v>1</v>
      </c>
      <c r="J28" s="22" t="s">
        <v>22</v>
      </c>
      <c r="K28" s="14"/>
      <c r="L28" s="6"/>
      <c r="M28" s="1"/>
      <c r="N28" s="1"/>
      <c r="O28" s="28">
        <f>(IF(AND(J28&gt;0,J28&lt;=I28),J28,I28)*(L28-M28+N28))</f>
        <v>0</v>
      </c>
      <c r="P28" s="11"/>
      <c r="Q28" s="1"/>
      <c r="R28" s="1"/>
    </row>
    <row r="29" spans="1:18" ht="22.5">
      <c r="A29">
        <v>13</v>
      </c>
      <c r="B29">
        <v>134</v>
      </c>
      <c r="C29">
        <v>2016</v>
      </c>
      <c r="D29">
        <v>13</v>
      </c>
      <c r="G29" s="14">
        <v>13</v>
      </c>
      <c r="H29" s="19" t="s">
        <v>34</v>
      </c>
      <c r="I29" s="22">
        <v>1</v>
      </c>
      <c r="J29" s="22" t="s">
        <v>22</v>
      </c>
      <c r="K29" s="14"/>
      <c r="L29" s="6"/>
      <c r="M29" s="1"/>
      <c r="N29" s="1"/>
      <c r="O29" s="28">
        <f>(IF(AND(J29&gt;0,J29&lt;=I29),J29,I29)*(L29-M29+N29))</f>
        <v>0</v>
      </c>
      <c r="P29" s="11"/>
      <c r="Q29" s="1"/>
      <c r="R29" s="1"/>
    </row>
    <row r="30" spans="1:18" ht="22.5">
      <c r="A30">
        <v>13</v>
      </c>
      <c r="B30">
        <v>134</v>
      </c>
      <c r="C30">
        <v>2016</v>
      </c>
      <c r="D30">
        <v>14</v>
      </c>
      <c r="G30" s="14">
        <v>14</v>
      </c>
      <c r="H30" s="19" t="s">
        <v>35</v>
      </c>
      <c r="I30" s="22">
        <v>1</v>
      </c>
      <c r="J30" s="22" t="s">
        <v>22</v>
      </c>
      <c r="K30" s="14"/>
      <c r="L30" s="6"/>
      <c r="M30" s="1"/>
      <c r="N30" s="1"/>
      <c r="O30" s="28">
        <f>(IF(AND(J30&gt;0,J30&lt;=I30),J30,I30)*(L30-M30+N30))</f>
        <v>0</v>
      </c>
      <c r="P30" s="11"/>
      <c r="Q30" s="1"/>
      <c r="R30" s="1"/>
    </row>
    <row r="31" spans="1:18" ht="33.75">
      <c r="A31">
        <v>13</v>
      </c>
      <c r="B31">
        <v>134</v>
      </c>
      <c r="C31">
        <v>2016</v>
      </c>
      <c r="D31">
        <v>15</v>
      </c>
      <c r="G31" s="14">
        <v>15</v>
      </c>
      <c r="H31" s="19" t="s">
        <v>36</v>
      </c>
      <c r="I31" s="22">
        <v>1</v>
      </c>
      <c r="J31" s="22" t="s">
        <v>22</v>
      </c>
      <c r="K31" s="14"/>
      <c r="L31" s="6"/>
      <c r="M31" s="1"/>
      <c r="N31" s="1"/>
      <c r="O31" s="28">
        <f>(IF(AND(J31&gt;0,J31&lt;=I31),J31,I31)*(L31-M31+N31))</f>
        <v>0</v>
      </c>
      <c r="P31" s="11"/>
      <c r="Q31" s="1"/>
      <c r="R31" s="1"/>
    </row>
    <row r="32" spans="1:18" ht="56.25">
      <c r="A32">
        <v>13</v>
      </c>
      <c r="B32">
        <v>134</v>
      </c>
      <c r="C32">
        <v>2016</v>
      </c>
      <c r="D32">
        <v>16</v>
      </c>
      <c r="G32" s="14">
        <v>16</v>
      </c>
      <c r="H32" s="19" t="s">
        <v>37</v>
      </c>
      <c r="I32" s="22">
        <v>1</v>
      </c>
      <c r="J32" s="22" t="s">
        <v>22</v>
      </c>
      <c r="K32" s="14"/>
      <c r="L32" s="6"/>
      <c r="M32" s="1"/>
      <c r="N32" s="1"/>
      <c r="O32" s="28">
        <f>(IF(AND(J32&gt;0,J32&lt;=I32),J32,I32)*(L32-M32+N32))</f>
        <v>0</v>
      </c>
      <c r="P32" s="11"/>
      <c r="Q32" s="1"/>
      <c r="R32" s="1"/>
    </row>
    <row r="33" spans="1:18" ht="22.5">
      <c r="A33">
        <v>13</v>
      </c>
      <c r="B33">
        <v>134</v>
      </c>
      <c r="C33">
        <v>2016</v>
      </c>
      <c r="D33">
        <v>17</v>
      </c>
      <c r="G33" s="14">
        <v>17</v>
      </c>
      <c r="H33" s="19" t="s">
        <v>38</v>
      </c>
      <c r="I33" s="22">
        <v>1</v>
      </c>
      <c r="J33" s="22" t="s">
        <v>22</v>
      </c>
      <c r="K33" s="14"/>
      <c r="L33" s="6"/>
      <c r="M33" s="1"/>
      <c r="N33" s="1"/>
      <c r="O33" s="28">
        <f>(IF(AND(J33&gt;0,J33&lt;=I33),J33,I33)*(L33-M33+N33))</f>
        <v>0</v>
      </c>
      <c r="P33" s="11"/>
      <c r="Q33" s="1"/>
      <c r="R33" s="1"/>
    </row>
    <row r="34" spans="1:18" ht="33.75">
      <c r="A34">
        <v>13</v>
      </c>
      <c r="B34">
        <v>134</v>
      </c>
      <c r="C34">
        <v>2016</v>
      </c>
      <c r="D34">
        <v>18</v>
      </c>
      <c r="G34" s="14">
        <v>18</v>
      </c>
      <c r="H34" s="19" t="s">
        <v>39</v>
      </c>
      <c r="I34" s="22">
        <v>1</v>
      </c>
      <c r="J34" s="22" t="s">
        <v>22</v>
      </c>
      <c r="K34" s="14"/>
      <c r="L34" s="6"/>
      <c r="M34" s="1"/>
      <c r="N34" s="1"/>
      <c r="O34" s="28">
        <f>(IF(AND(J34&gt;0,J34&lt;=I34),J34,I34)*(L34-M34+N34))</f>
        <v>0</v>
      </c>
      <c r="P34" s="11"/>
      <c r="Q34" s="1"/>
      <c r="R34" s="1"/>
    </row>
    <row r="35" spans="1:18" ht="22.5">
      <c r="A35">
        <v>13</v>
      </c>
      <c r="B35">
        <v>134</v>
      </c>
      <c r="C35">
        <v>2016</v>
      </c>
      <c r="D35">
        <v>19</v>
      </c>
      <c r="G35" s="14">
        <v>19</v>
      </c>
      <c r="H35" s="19" t="s">
        <v>40</v>
      </c>
      <c r="I35" s="22">
        <v>1</v>
      </c>
      <c r="J35" s="22" t="s">
        <v>22</v>
      </c>
      <c r="K35" s="14"/>
      <c r="L35" s="6"/>
      <c r="M35" s="1"/>
      <c r="N35" s="1"/>
      <c r="O35" s="28">
        <f>(IF(AND(J35&gt;0,J35&lt;=I35),J35,I35)*(L35-M35+N35))</f>
        <v>0</v>
      </c>
      <c r="P35" s="11"/>
      <c r="Q35" s="1"/>
      <c r="R35" s="1"/>
    </row>
    <row r="36" spans="1:18" ht="33.75">
      <c r="A36">
        <v>13</v>
      </c>
      <c r="B36">
        <v>134</v>
      </c>
      <c r="C36">
        <v>2016</v>
      </c>
      <c r="D36">
        <v>20</v>
      </c>
      <c r="G36" s="14">
        <v>20</v>
      </c>
      <c r="H36" s="19" t="s">
        <v>41</v>
      </c>
      <c r="I36" s="22">
        <v>1</v>
      </c>
      <c r="J36" s="22" t="s">
        <v>22</v>
      </c>
      <c r="K36" s="14"/>
      <c r="L36" s="6"/>
      <c r="M36" s="1"/>
      <c r="N36" s="1"/>
      <c r="O36" s="28">
        <f>(IF(AND(J36&gt;0,J36&lt;=I36),J36,I36)*(L36-M36+N36))</f>
        <v>0</v>
      </c>
      <c r="P36" s="11"/>
      <c r="Q36" s="1"/>
      <c r="R36" s="1"/>
    </row>
    <row r="37" spans="1:18" ht="45">
      <c r="A37">
        <v>13</v>
      </c>
      <c r="B37">
        <v>134</v>
      </c>
      <c r="C37">
        <v>2016</v>
      </c>
      <c r="D37">
        <v>21</v>
      </c>
      <c r="G37" s="14">
        <v>21</v>
      </c>
      <c r="H37" s="19" t="s">
        <v>42</v>
      </c>
      <c r="I37" s="22">
        <v>1</v>
      </c>
      <c r="J37" s="22" t="s">
        <v>22</v>
      </c>
      <c r="K37" s="14"/>
      <c r="L37" s="6"/>
      <c r="M37" s="1"/>
      <c r="N37" s="1"/>
      <c r="O37" s="28">
        <f>(IF(AND(J37&gt;0,J37&lt;=I37),J37,I37)*(L37-M37+N37))</f>
        <v>0</v>
      </c>
      <c r="P37" s="11"/>
      <c r="Q37" s="1"/>
      <c r="R37" s="1"/>
    </row>
    <row r="38" spans="1:18" ht="45">
      <c r="A38">
        <v>13</v>
      </c>
      <c r="B38">
        <v>134</v>
      </c>
      <c r="C38">
        <v>2016</v>
      </c>
      <c r="D38">
        <v>22</v>
      </c>
      <c r="G38" s="14">
        <v>22</v>
      </c>
      <c r="H38" s="19" t="s">
        <v>43</v>
      </c>
      <c r="I38" s="22">
        <v>1</v>
      </c>
      <c r="J38" s="22" t="s">
        <v>22</v>
      </c>
      <c r="K38" s="14"/>
      <c r="L38" s="6"/>
      <c r="M38" s="1"/>
      <c r="N38" s="1"/>
      <c r="O38" s="28">
        <f>(IF(AND(J38&gt;0,J38&lt;=I38),J38,I38)*(L38-M38+N38))</f>
        <v>0</v>
      </c>
      <c r="P38" s="11"/>
      <c r="Q38" s="1"/>
      <c r="R38" s="1"/>
    </row>
    <row r="39" spans="1:18" ht="22.5">
      <c r="A39">
        <v>13</v>
      </c>
      <c r="B39">
        <v>134</v>
      </c>
      <c r="C39">
        <v>2016</v>
      </c>
      <c r="D39">
        <v>23</v>
      </c>
      <c r="G39" s="14">
        <v>23</v>
      </c>
      <c r="H39" s="19" t="s">
        <v>44</v>
      </c>
      <c r="I39" s="22">
        <v>1</v>
      </c>
      <c r="J39" s="22" t="s">
        <v>22</v>
      </c>
      <c r="K39" s="14"/>
      <c r="L39" s="6"/>
      <c r="M39" s="1"/>
      <c r="N39" s="1"/>
      <c r="O39" s="28">
        <f>(IF(AND(J39&gt;0,J39&lt;=I39),J39,I39)*(L39-M39+N39))</f>
        <v>0</v>
      </c>
      <c r="P39" s="11"/>
      <c r="Q39" s="1"/>
      <c r="R39" s="1"/>
    </row>
    <row r="40" spans="1:18" ht="33.75">
      <c r="A40">
        <v>13</v>
      </c>
      <c r="B40">
        <v>134</v>
      </c>
      <c r="C40">
        <v>2016</v>
      </c>
      <c r="D40">
        <v>24</v>
      </c>
      <c r="G40" s="14">
        <v>24</v>
      </c>
      <c r="H40" s="19" t="s">
        <v>45</v>
      </c>
      <c r="I40" s="22">
        <v>1</v>
      </c>
      <c r="J40" s="22" t="s">
        <v>22</v>
      </c>
      <c r="K40" s="14"/>
      <c r="L40" s="6"/>
      <c r="M40" s="1"/>
      <c r="N40" s="1"/>
      <c r="O40" s="28">
        <f>(IF(AND(J40&gt;0,J40&lt;=I40),J40,I40)*(L40-M40+N40))</f>
        <v>0</v>
      </c>
      <c r="P40" s="11"/>
      <c r="Q40" s="1"/>
      <c r="R40" s="1"/>
    </row>
    <row r="41" spans="1:18" ht="45">
      <c r="A41">
        <v>13</v>
      </c>
      <c r="B41">
        <v>134</v>
      </c>
      <c r="C41">
        <v>2016</v>
      </c>
      <c r="D41">
        <v>25</v>
      </c>
      <c r="G41" s="14">
        <v>25</v>
      </c>
      <c r="H41" s="19" t="s">
        <v>46</v>
      </c>
      <c r="I41" s="22">
        <v>1</v>
      </c>
      <c r="J41" s="22" t="s">
        <v>22</v>
      </c>
      <c r="K41" s="14"/>
      <c r="L41" s="6"/>
      <c r="M41" s="1"/>
      <c r="N41" s="1"/>
      <c r="O41" s="28">
        <f>(IF(AND(J41&gt;0,J41&lt;=I41),J41,I41)*(L41-M41+N41))</f>
        <v>0</v>
      </c>
      <c r="P41" s="11"/>
      <c r="Q41" s="1"/>
      <c r="R41" s="1"/>
    </row>
    <row r="42" spans="1:18" ht="33.75">
      <c r="A42">
        <v>13</v>
      </c>
      <c r="B42">
        <v>134</v>
      </c>
      <c r="C42">
        <v>2016</v>
      </c>
      <c r="D42">
        <v>26</v>
      </c>
      <c r="G42" s="14">
        <v>26</v>
      </c>
      <c r="H42" s="19" t="s">
        <v>47</v>
      </c>
      <c r="I42" s="22">
        <v>1</v>
      </c>
      <c r="J42" s="22" t="s">
        <v>22</v>
      </c>
      <c r="K42" s="14"/>
      <c r="L42" s="6"/>
      <c r="M42" s="1"/>
      <c r="N42" s="1"/>
      <c r="O42" s="28">
        <f>(IF(AND(J42&gt;0,J42&lt;=I42),J42,I42)*(L42-M42+N42))</f>
        <v>0</v>
      </c>
      <c r="P42" s="11"/>
      <c r="Q42" s="1"/>
      <c r="R42" s="1"/>
    </row>
    <row r="43" spans="1:18" ht="56.25">
      <c r="A43">
        <v>13</v>
      </c>
      <c r="B43">
        <v>134</v>
      </c>
      <c r="C43">
        <v>2016</v>
      </c>
      <c r="D43">
        <v>27</v>
      </c>
      <c r="G43" s="14">
        <v>27</v>
      </c>
      <c r="H43" s="19" t="s">
        <v>48</v>
      </c>
      <c r="I43" s="22">
        <v>1</v>
      </c>
      <c r="J43" s="22" t="s">
        <v>22</v>
      </c>
      <c r="K43" s="14"/>
      <c r="L43" s="6"/>
      <c r="M43" s="1"/>
      <c r="N43" s="1"/>
      <c r="O43" s="28">
        <f>(IF(AND(J43&gt;0,J43&lt;=I43),J43,I43)*(L43-M43+N43))</f>
        <v>0</v>
      </c>
      <c r="P43" s="11"/>
      <c r="Q43" s="1"/>
      <c r="R43" s="1"/>
    </row>
    <row r="44" spans="1:18" ht="56.25">
      <c r="A44">
        <v>13</v>
      </c>
      <c r="B44">
        <v>134</v>
      </c>
      <c r="C44">
        <v>2016</v>
      </c>
      <c r="D44">
        <v>28</v>
      </c>
      <c r="G44" s="14">
        <v>28</v>
      </c>
      <c r="H44" s="19" t="s">
        <v>49</v>
      </c>
      <c r="I44" s="22">
        <v>1</v>
      </c>
      <c r="J44" s="22" t="s">
        <v>22</v>
      </c>
      <c r="K44" s="14"/>
      <c r="L44" s="6"/>
      <c r="M44" s="1"/>
      <c r="N44" s="1"/>
      <c r="O44" s="28">
        <f>(IF(AND(J44&gt;0,J44&lt;=I44),J44,I44)*(L44-M44+N44))</f>
        <v>0</v>
      </c>
      <c r="P44" s="11"/>
      <c r="Q44" s="1"/>
      <c r="R44" s="1"/>
    </row>
    <row r="45" spans="1:18" ht="45">
      <c r="A45">
        <v>13</v>
      </c>
      <c r="B45">
        <v>134</v>
      </c>
      <c r="C45">
        <v>2016</v>
      </c>
      <c r="D45">
        <v>29</v>
      </c>
      <c r="G45" s="14">
        <v>29</v>
      </c>
      <c r="H45" s="19" t="s">
        <v>50</v>
      </c>
      <c r="I45" s="22">
        <v>1</v>
      </c>
      <c r="J45" s="22" t="s">
        <v>22</v>
      </c>
      <c r="K45" s="14"/>
      <c r="L45" s="6"/>
      <c r="M45" s="1"/>
      <c r="N45" s="1"/>
      <c r="O45" s="28">
        <f>(IF(AND(J45&gt;0,J45&lt;=I45),J45,I45)*(L45-M45+N45))</f>
        <v>0</v>
      </c>
      <c r="P45" s="11"/>
      <c r="Q45" s="1"/>
      <c r="R45" s="1"/>
    </row>
    <row r="46" spans="1:18" ht="33.75">
      <c r="A46">
        <v>13</v>
      </c>
      <c r="B46">
        <v>134</v>
      </c>
      <c r="C46">
        <v>2016</v>
      </c>
      <c r="D46">
        <v>30</v>
      </c>
      <c r="G46" s="14">
        <v>30</v>
      </c>
      <c r="H46" s="19" t="s">
        <v>51</v>
      </c>
      <c r="I46" s="22">
        <v>1</v>
      </c>
      <c r="J46" s="22" t="s">
        <v>22</v>
      </c>
      <c r="K46" s="14"/>
      <c r="L46" s="6"/>
      <c r="M46" s="1"/>
      <c r="N46" s="1"/>
      <c r="O46" s="28">
        <f>(IF(AND(J46&gt;0,J46&lt;=I46),J46,I46)*(L46-M46+N46))</f>
        <v>0</v>
      </c>
      <c r="P46" s="11"/>
      <c r="Q46" s="1"/>
      <c r="R46" s="1"/>
    </row>
    <row r="47" spans="1:18" ht="45">
      <c r="A47">
        <v>13</v>
      </c>
      <c r="B47">
        <v>134</v>
      </c>
      <c r="C47">
        <v>2016</v>
      </c>
      <c r="D47">
        <v>31</v>
      </c>
      <c r="G47" s="14">
        <v>31</v>
      </c>
      <c r="H47" s="19" t="s">
        <v>52</v>
      </c>
      <c r="I47" s="22">
        <v>1</v>
      </c>
      <c r="J47" s="22" t="s">
        <v>22</v>
      </c>
      <c r="K47" s="14"/>
      <c r="L47" s="6"/>
      <c r="M47" s="1"/>
      <c r="N47" s="1"/>
      <c r="O47" s="28">
        <f>(IF(AND(J47&gt;0,J47&lt;=I47),J47,I47)*(L47-M47+N47))</f>
        <v>0</v>
      </c>
      <c r="P47" s="11"/>
      <c r="Q47" s="1"/>
      <c r="R47" s="1"/>
    </row>
    <row r="48" spans="1:18" ht="33.75">
      <c r="A48">
        <v>13</v>
      </c>
      <c r="B48">
        <v>134</v>
      </c>
      <c r="C48">
        <v>2016</v>
      </c>
      <c r="D48">
        <v>32</v>
      </c>
      <c r="G48" s="14">
        <v>32</v>
      </c>
      <c r="H48" s="19" t="s">
        <v>53</v>
      </c>
      <c r="I48" s="22">
        <v>1</v>
      </c>
      <c r="J48" s="22" t="s">
        <v>22</v>
      </c>
      <c r="K48" s="14"/>
      <c r="L48" s="6"/>
      <c r="M48" s="1"/>
      <c r="N48" s="1"/>
      <c r="O48" s="28">
        <f>(IF(AND(J48&gt;0,J48&lt;=I48),J48,I48)*(L48-M48+N48))</f>
        <v>0</v>
      </c>
      <c r="P48" s="11"/>
      <c r="Q48" s="1"/>
      <c r="R48" s="1"/>
    </row>
    <row r="49" spans="1:18" ht="45">
      <c r="A49">
        <v>13</v>
      </c>
      <c r="B49">
        <v>134</v>
      </c>
      <c r="C49">
        <v>2016</v>
      </c>
      <c r="D49">
        <v>33</v>
      </c>
      <c r="G49" s="14">
        <v>33</v>
      </c>
      <c r="H49" s="19" t="s">
        <v>54</v>
      </c>
      <c r="I49" s="22">
        <v>1</v>
      </c>
      <c r="J49" s="22" t="s">
        <v>22</v>
      </c>
      <c r="K49" s="14"/>
      <c r="L49" s="6"/>
      <c r="M49" s="1"/>
      <c r="N49" s="1"/>
      <c r="O49" s="28">
        <f>(IF(AND(J49&gt;0,J49&lt;=I49),J49,I49)*(L49-M49+N49))</f>
        <v>0</v>
      </c>
      <c r="P49" s="11"/>
      <c r="Q49" s="1"/>
      <c r="R49" s="1"/>
    </row>
    <row r="50" spans="1:18" ht="67.5">
      <c r="A50">
        <v>13</v>
      </c>
      <c r="B50">
        <v>134</v>
      </c>
      <c r="C50">
        <v>2016</v>
      </c>
      <c r="D50">
        <v>34</v>
      </c>
      <c r="G50" s="14">
        <v>34</v>
      </c>
      <c r="H50" s="19" t="s">
        <v>55</v>
      </c>
      <c r="I50" s="22">
        <v>1</v>
      </c>
      <c r="J50" s="22" t="s">
        <v>22</v>
      </c>
      <c r="K50" s="14"/>
      <c r="L50" s="6"/>
      <c r="M50" s="1"/>
      <c r="N50" s="1"/>
      <c r="O50" s="28">
        <f>(IF(AND(J50&gt;0,J50&lt;=I50),J50,I50)*(L50-M50+N50))</f>
        <v>0</v>
      </c>
      <c r="P50" s="11"/>
      <c r="Q50" s="1"/>
      <c r="R50" s="1"/>
    </row>
    <row r="51" spans="1:18" ht="45">
      <c r="A51">
        <v>13</v>
      </c>
      <c r="B51">
        <v>134</v>
      </c>
      <c r="C51">
        <v>2016</v>
      </c>
      <c r="D51">
        <v>35</v>
      </c>
      <c r="G51" s="14">
        <v>35</v>
      </c>
      <c r="H51" s="19" t="s">
        <v>56</v>
      </c>
      <c r="I51" s="22">
        <v>1</v>
      </c>
      <c r="J51" s="22" t="s">
        <v>22</v>
      </c>
      <c r="K51" s="14"/>
      <c r="L51" s="6"/>
      <c r="M51" s="1"/>
      <c r="N51" s="1"/>
      <c r="O51" s="28">
        <f>(IF(AND(J51&gt;0,J51&lt;=I51),J51,I51)*(L51-M51+N51))</f>
        <v>0</v>
      </c>
      <c r="P51" s="11"/>
      <c r="Q51" s="1"/>
      <c r="R51" s="1"/>
    </row>
    <row r="52" spans="1:18" ht="45">
      <c r="A52">
        <v>13</v>
      </c>
      <c r="B52">
        <v>134</v>
      </c>
      <c r="C52">
        <v>2016</v>
      </c>
      <c r="D52">
        <v>36</v>
      </c>
      <c r="G52" s="14">
        <v>36</v>
      </c>
      <c r="H52" s="19" t="s">
        <v>57</v>
      </c>
      <c r="I52" s="22">
        <v>1</v>
      </c>
      <c r="J52" s="22" t="s">
        <v>22</v>
      </c>
      <c r="K52" s="14"/>
      <c r="L52" s="6"/>
      <c r="M52" s="1"/>
      <c r="N52" s="1"/>
      <c r="O52" s="28">
        <f>(IF(AND(J52&gt;0,J52&lt;=I52),J52,I52)*(L52-M52+N52))</f>
        <v>0</v>
      </c>
      <c r="P52" s="11"/>
      <c r="Q52" s="1"/>
      <c r="R52" s="1"/>
    </row>
    <row r="53" spans="1:18" ht="67.5">
      <c r="A53">
        <v>13</v>
      </c>
      <c r="B53">
        <v>134</v>
      </c>
      <c r="C53">
        <v>2016</v>
      </c>
      <c r="D53">
        <v>37</v>
      </c>
      <c r="G53" s="14">
        <v>37</v>
      </c>
      <c r="H53" s="19" t="s">
        <v>58</v>
      </c>
      <c r="I53" s="22">
        <v>1</v>
      </c>
      <c r="J53" s="22" t="s">
        <v>22</v>
      </c>
      <c r="K53" s="14"/>
      <c r="L53" s="6"/>
      <c r="M53" s="1"/>
      <c r="N53" s="1"/>
      <c r="O53" s="28">
        <f>(IF(AND(J53&gt;0,J53&lt;=I53),J53,I53)*(L53-M53+N53))</f>
        <v>0</v>
      </c>
      <c r="P53" s="11"/>
      <c r="Q53" s="1"/>
      <c r="R53" s="1"/>
    </row>
    <row r="54" spans="1:18" ht="33.75">
      <c r="A54">
        <v>13</v>
      </c>
      <c r="B54">
        <v>134</v>
      </c>
      <c r="C54">
        <v>2016</v>
      </c>
      <c r="D54">
        <v>38</v>
      </c>
      <c r="G54" s="14">
        <v>38</v>
      </c>
      <c r="H54" s="19" t="s">
        <v>59</v>
      </c>
      <c r="I54" s="22">
        <v>1</v>
      </c>
      <c r="J54" s="22" t="s">
        <v>22</v>
      </c>
      <c r="K54" s="14"/>
      <c r="L54" s="6"/>
      <c r="M54" s="1"/>
      <c r="N54" s="1"/>
      <c r="O54" s="28">
        <f>(IF(AND(J54&gt;0,J54&lt;=I54),J54,I54)*(L54-M54+N54))</f>
        <v>0</v>
      </c>
      <c r="P54" s="11"/>
      <c r="Q54" s="1"/>
      <c r="R54" s="1"/>
    </row>
    <row r="55" spans="1:18" ht="33.75">
      <c r="A55">
        <v>13</v>
      </c>
      <c r="B55">
        <v>134</v>
      </c>
      <c r="C55">
        <v>2016</v>
      </c>
      <c r="D55">
        <v>39</v>
      </c>
      <c r="G55" s="14">
        <v>39</v>
      </c>
      <c r="H55" s="19" t="s">
        <v>60</v>
      </c>
      <c r="I55" s="22">
        <v>1</v>
      </c>
      <c r="J55" s="22" t="s">
        <v>22</v>
      </c>
      <c r="K55" s="14"/>
      <c r="L55" s="6"/>
      <c r="M55" s="1"/>
      <c r="N55" s="1"/>
      <c r="O55" s="28">
        <f>(IF(AND(J55&gt;0,J55&lt;=I55),J55,I55)*(L55-M55+N55))</f>
        <v>0</v>
      </c>
      <c r="P55" s="11"/>
      <c r="Q55" s="1"/>
      <c r="R55" s="1"/>
    </row>
    <row r="56" spans="1:18" ht="15">
      <c r="A56">
        <v>13</v>
      </c>
      <c r="B56">
        <v>134</v>
      </c>
      <c r="C56">
        <v>2016</v>
      </c>
      <c r="D56">
        <v>40</v>
      </c>
      <c r="G56" s="14">
        <v>40</v>
      </c>
      <c r="H56" s="19" t="s">
        <v>61</v>
      </c>
      <c r="I56" s="22">
        <v>1</v>
      </c>
      <c r="J56" s="22" t="s">
        <v>22</v>
      </c>
      <c r="K56" s="14"/>
      <c r="L56" s="6"/>
      <c r="M56" s="1"/>
      <c r="N56" s="1"/>
      <c r="O56" s="28">
        <f>(IF(AND(J56&gt;0,J56&lt;=I56),J56,I56)*(L56-M56+N56))</f>
        <v>0</v>
      </c>
      <c r="P56" s="11"/>
      <c r="Q56" s="1"/>
      <c r="R56" s="1"/>
    </row>
    <row r="57" spans="1:18" ht="33.75">
      <c r="A57">
        <v>13</v>
      </c>
      <c r="B57">
        <v>134</v>
      </c>
      <c r="C57">
        <v>2016</v>
      </c>
      <c r="D57">
        <v>41</v>
      </c>
      <c r="G57" s="14">
        <v>41</v>
      </c>
      <c r="H57" s="19" t="s">
        <v>62</v>
      </c>
      <c r="I57" s="22">
        <v>1</v>
      </c>
      <c r="J57" s="22" t="s">
        <v>22</v>
      </c>
      <c r="K57" s="14"/>
      <c r="L57" s="6"/>
      <c r="M57" s="1"/>
      <c r="N57" s="1"/>
      <c r="O57" s="28">
        <f>(IF(AND(J57&gt;0,J57&lt;=I57),J57,I57)*(L57-M57+N57))</f>
        <v>0</v>
      </c>
      <c r="P57" s="11"/>
      <c r="Q57" s="1"/>
      <c r="R57" s="1"/>
    </row>
    <row r="58" spans="1:18" ht="33.75">
      <c r="A58">
        <v>13</v>
      </c>
      <c r="B58">
        <v>134</v>
      </c>
      <c r="C58">
        <v>2016</v>
      </c>
      <c r="D58">
        <v>42</v>
      </c>
      <c r="G58" s="14">
        <v>42</v>
      </c>
      <c r="H58" s="19" t="s">
        <v>63</v>
      </c>
      <c r="I58" s="22">
        <v>1</v>
      </c>
      <c r="J58" s="22" t="s">
        <v>22</v>
      </c>
      <c r="K58" s="14"/>
      <c r="L58" s="6"/>
      <c r="M58" s="1"/>
      <c r="N58" s="1"/>
      <c r="O58" s="28">
        <f>(IF(AND(J58&gt;0,J58&lt;=I58),J58,I58)*(L58-M58+N58))</f>
        <v>0</v>
      </c>
      <c r="P58" s="11"/>
      <c r="Q58" s="1"/>
      <c r="R58" s="1"/>
    </row>
    <row r="59" spans="1:18" ht="45">
      <c r="A59">
        <v>13</v>
      </c>
      <c r="B59">
        <v>134</v>
      </c>
      <c r="C59">
        <v>2016</v>
      </c>
      <c r="D59">
        <v>43</v>
      </c>
      <c r="G59" s="14">
        <v>43</v>
      </c>
      <c r="H59" s="19" t="s">
        <v>64</v>
      </c>
      <c r="I59" s="22">
        <v>1</v>
      </c>
      <c r="J59" s="22" t="s">
        <v>22</v>
      </c>
      <c r="K59" s="14"/>
      <c r="L59" s="6"/>
      <c r="M59" s="1"/>
      <c r="N59" s="1"/>
      <c r="O59" s="28">
        <f>(IF(AND(J59&gt;0,J59&lt;=I59),J59,I59)*(L59-M59+N59))</f>
        <v>0</v>
      </c>
      <c r="P59" s="11"/>
      <c r="Q59" s="1"/>
      <c r="R59" s="1"/>
    </row>
    <row r="60" spans="1:18" ht="33.75">
      <c r="A60">
        <v>13</v>
      </c>
      <c r="B60">
        <v>134</v>
      </c>
      <c r="C60">
        <v>2016</v>
      </c>
      <c r="D60">
        <v>44</v>
      </c>
      <c r="G60" s="14">
        <v>44</v>
      </c>
      <c r="H60" s="19" t="s">
        <v>65</v>
      </c>
      <c r="I60" s="22">
        <v>1</v>
      </c>
      <c r="J60" s="22" t="s">
        <v>22</v>
      </c>
      <c r="K60" s="14"/>
      <c r="L60" s="6"/>
      <c r="M60" s="1"/>
      <c r="N60" s="1"/>
      <c r="O60" s="28">
        <f>(IF(AND(J60&gt;0,J60&lt;=I60),J60,I60)*(L60-M60+N60))</f>
        <v>0</v>
      </c>
      <c r="P60" s="11"/>
      <c r="Q60" s="1"/>
      <c r="R60" s="1"/>
    </row>
    <row r="61" spans="1:18" ht="33.75">
      <c r="A61">
        <v>13</v>
      </c>
      <c r="B61">
        <v>134</v>
      </c>
      <c r="C61">
        <v>2016</v>
      </c>
      <c r="D61">
        <v>45</v>
      </c>
      <c r="G61" s="14">
        <v>45</v>
      </c>
      <c r="H61" s="19" t="s">
        <v>66</v>
      </c>
      <c r="I61" s="22">
        <v>1</v>
      </c>
      <c r="J61" s="22" t="s">
        <v>22</v>
      </c>
      <c r="K61" s="14"/>
      <c r="L61" s="6"/>
      <c r="M61" s="1"/>
      <c r="N61" s="1"/>
      <c r="O61" s="28">
        <f>(IF(AND(J61&gt;0,J61&lt;=I61),J61,I61)*(L61-M61+N61))</f>
        <v>0</v>
      </c>
      <c r="P61" s="11"/>
      <c r="Q61" s="1"/>
      <c r="R61" s="1"/>
    </row>
    <row r="62" spans="1:18" ht="22.5">
      <c r="A62">
        <v>13</v>
      </c>
      <c r="B62">
        <v>134</v>
      </c>
      <c r="C62">
        <v>2016</v>
      </c>
      <c r="D62">
        <v>46</v>
      </c>
      <c r="G62" s="14">
        <v>46</v>
      </c>
      <c r="H62" s="19" t="s">
        <v>67</v>
      </c>
      <c r="I62" s="22">
        <v>1</v>
      </c>
      <c r="J62" s="22" t="s">
        <v>22</v>
      </c>
      <c r="K62" s="14"/>
      <c r="L62" s="6"/>
      <c r="M62" s="1"/>
      <c r="N62" s="1"/>
      <c r="O62" s="28">
        <f>(IF(AND(J62&gt;0,J62&lt;=I62),J62,I62)*(L62-M62+N62))</f>
        <v>0</v>
      </c>
      <c r="P62" s="11"/>
      <c r="Q62" s="1"/>
      <c r="R62" s="1"/>
    </row>
    <row r="63" spans="1:18" ht="45">
      <c r="A63">
        <v>13</v>
      </c>
      <c r="B63">
        <v>134</v>
      </c>
      <c r="C63">
        <v>2016</v>
      </c>
      <c r="D63">
        <v>47</v>
      </c>
      <c r="G63" s="14">
        <v>47</v>
      </c>
      <c r="H63" s="19" t="s">
        <v>68</v>
      </c>
      <c r="I63" s="22">
        <v>1</v>
      </c>
      <c r="J63" s="22" t="s">
        <v>22</v>
      </c>
      <c r="K63" s="14"/>
      <c r="L63" s="6"/>
      <c r="M63" s="1"/>
      <c r="N63" s="1"/>
      <c r="O63" s="28">
        <f>(IF(AND(J63&gt;0,J63&lt;=I63),J63,I63)*(L63-M63+N63))</f>
        <v>0</v>
      </c>
      <c r="P63" s="11"/>
      <c r="Q63" s="1"/>
      <c r="R63" s="1"/>
    </row>
    <row r="64" spans="1:18" ht="33.75">
      <c r="A64">
        <v>13</v>
      </c>
      <c r="B64">
        <v>134</v>
      </c>
      <c r="C64">
        <v>2016</v>
      </c>
      <c r="D64">
        <v>48</v>
      </c>
      <c r="G64" s="14">
        <v>48</v>
      </c>
      <c r="H64" s="19" t="s">
        <v>69</v>
      </c>
      <c r="I64" s="22">
        <v>1</v>
      </c>
      <c r="J64" s="22" t="s">
        <v>22</v>
      </c>
      <c r="K64" s="14"/>
      <c r="L64" s="6"/>
      <c r="M64" s="1"/>
      <c r="N64" s="1"/>
      <c r="O64" s="28">
        <f>(IF(AND(J64&gt;0,J64&lt;=I64),J64,I64)*(L64-M64+N64))</f>
        <v>0</v>
      </c>
      <c r="P64" s="11"/>
      <c r="Q64" s="1"/>
      <c r="R64" s="1"/>
    </row>
    <row r="65" spans="1:18" ht="45">
      <c r="A65">
        <v>13</v>
      </c>
      <c r="B65">
        <v>134</v>
      </c>
      <c r="C65">
        <v>2016</v>
      </c>
      <c r="D65">
        <v>49</v>
      </c>
      <c r="G65" s="14">
        <v>49</v>
      </c>
      <c r="H65" s="19" t="s">
        <v>70</v>
      </c>
      <c r="I65" s="22">
        <v>1</v>
      </c>
      <c r="J65" s="22" t="s">
        <v>22</v>
      </c>
      <c r="K65" s="14"/>
      <c r="L65" s="6"/>
      <c r="M65" s="1"/>
      <c r="N65" s="1"/>
      <c r="O65" s="28">
        <f>(IF(AND(J65&gt;0,J65&lt;=I65),J65,I65)*(L65-M65+N65))</f>
        <v>0</v>
      </c>
      <c r="P65" s="11"/>
      <c r="Q65" s="1"/>
      <c r="R65" s="1"/>
    </row>
    <row r="66" spans="1:18" ht="45">
      <c r="A66">
        <v>13</v>
      </c>
      <c r="B66">
        <v>134</v>
      </c>
      <c r="C66">
        <v>2016</v>
      </c>
      <c r="D66">
        <v>50</v>
      </c>
      <c r="G66" s="14">
        <v>50</v>
      </c>
      <c r="H66" s="19" t="s">
        <v>71</v>
      </c>
      <c r="I66" s="22">
        <v>1</v>
      </c>
      <c r="J66" s="22" t="s">
        <v>22</v>
      </c>
      <c r="K66" s="14"/>
      <c r="L66" s="6"/>
      <c r="M66" s="1"/>
      <c r="N66" s="1"/>
      <c r="O66" s="28">
        <f>(IF(AND(J66&gt;0,J66&lt;=I66),J66,I66)*(L66-M66+N66))</f>
        <v>0</v>
      </c>
      <c r="P66" s="11"/>
      <c r="Q66" s="1"/>
      <c r="R66" s="1"/>
    </row>
    <row r="67" spans="1:18" ht="22.5">
      <c r="A67">
        <v>13</v>
      </c>
      <c r="B67">
        <v>134</v>
      </c>
      <c r="C67">
        <v>2016</v>
      </c>
      <c r="D67">
        <v>51</v>
      </c>
      <c r="G67" s="14">
        <v>51</v>
      </c>
      <c r="H67" s="19" t="s">
        <v>72</v>
      </c>
      <c r="I67" s="22">
        <v>1</v>
      </c>
      <c r="J67" s="22" t="s">
        <v>22</v>
      </c>
      <c r="K67" s="14"/>
      <c r="L67" s="6"/>
      <c r="M67" s="1"/>
      <c r="N67" s="1"/>
      <c r="O67" s="28">
        <f>(IF(AND(J67&gt;0,J67&lt;=I67),J67,I67)*(L67-M67+N67))</f>
        <v>0</v>
      </c>
      <c r="P67" s="11"/>
      <c r="Q67" s="1"/>
      <c r="R67" s="1"/>
    </row>
    <row r="68" spans="1:18" ht="22.5">
      <c r="A68">
        <v>13</v>
      </c>
      <c r="B68">
        <v>134</v>
      </c>
      <c r="C68">
        <v>2016</v>
      </c>
      <c r="D68">
        <v>52</v>
      </c>
      <c r="G68" s="14">
        <v>52</v>
      </c>
      <c r="H68" s="19" t="s">
        <v>73</v>
      </c>
      <c r="I68" s="22">
        <v>1</v>
      </c>
      <c r="J68" s="22" t="s">
        <v>22</v>
      </c>
      <c r="K68" s="14"/>
      <c r="L68" s="6"/>
      <c r="M68" s="1"/>
      <c r="N68" s="1"/>
      <c r="O68" s="28">
        <f>(IF(AND(J68&gt;0,J68&lt;=I68),J68,I68)*(L68-M68+N68))</f>
        <v>0</v>
      </c>
      <c r="P68" s="11"/>
      <c r="Q68" s="1"/>
      <c r="R68" s="1"/>
    </row>
    <row r="69" spans="1:18" ht="22.5">
      <c r="A69">
        <v>13</v>
      </c>
      <c r="B69">
        <v>134</v>
      </c>
      <c r="C69">
        <v>2016</v>
      </c>
      <c r="D69">
        <v>53</v>
      </c>
      <c r="G69" s="14">
        <v>53</v>
      </c>
      <c r="H69" s="19" t="s">
        <v>74</v>
      </c>
      <c r="I69" s="22">
        <v>1</v>
      </c>
      <c r="J69" s="22" t="s">
        <v>22</v>
      </c>
      <c r="K69" s="14"/>
      <c r="L69" s="6"/>
      <c r="M69" s="1"/>
      <c r="N69" s="1"/>
      <c r="O69" s="28">
        <f>(IF(AND(J69&gt;0,J69&lt;=I69),J69,I69)*(L69-M69+N69))</f>
        <v>0</v>
      </c>
      <c r="P69" s="11"/>
      <c r="Q69" s="1"/>
      <c r="R69" s="1"/>
    </row>
    <row r="70" spans="1:18" ht="22.5">
      <c r="A70">
        <v>13</v>
      </c>
      <c r="B70">
        <v>134</v>
      </c>
      <c r="C70">
        <v>2016</v>
      </c>
      <c r="D70">
        <v>54</v>
      </c>
      <c r="G70" s="14">
        <v>54</v>
      </c>
      <c r="H70" s="19" t="s">
        <v>75</v>
      </c>
      <c r="I70" s="22">
        <v>1</v>
      </c>
      <c r="J70" s="22" t="s">
        <v>22</v>
      </c>
      <c r="K70" s="14"/>
      <c r="L70" s="6"/>
      <c r="M70" s="1"/>
      <c r="N70" s="1"/>
      <c r="O70" s="28">
        <f>(IF(AND(J70&gt;0,J70&lt;=I70),J70,I70)*(L70-M70+N70))</f>
        <v>0</v>
      </c>
      <c r="P70" s="11"/>
      <c r="Q70" s="1"/>
      <c r="R70" s="1"/>
    </row>
    <row r="71" spans="1:18" ht="33.75">
      <c r="A71">
        <v>13</v>
      </c>
      <c r="B71">
        <v>134</v>
      </c>
      <c r="C71">
        <v>2016</v>
      </c>
      <c r="D71">
        <v>55</v>
      </c>
      <c r="G71" s="14">
        <v>55</v>
      </c>
      <c r="H71" s="19" t="s">
        <v>76</v>
      </c>
      <c r="I71" s="22">
        <v>1</v>
      </c>
      <c r="J71" s="22" t="s">
        <v>22</v>
      </c>
      <c r="K71" s="14"/>
      <c r="L71" s="6"/>
      <c r="M71" s="1"/>
      <c r="N71" s="1"/>
      <c r="O71" s="28">
        <f>(IF(AND(J71&gt;0,J71&lt;=I71),J71,I71)*(L71-M71+N71))</f>
        <v>0</v>
      </c>
      <c r="P71" s="11"/>
      <c r="Q71" s="1"/>
      <c r="R71" s="1"/>
    </row>
    <row r="72" spans="1:18" ht="33.75">
      <c r="A72">
        <v>13</v>
      </c>
      <c r="B72">
        <v>134</v>
      </c>
      <c r="C72">
        <v>2016</v>
      </c>
      <c r="D72">
        <v>56</v>
      </c>
      <c r="G72" s="14">
        <v>56</v>
      </c>
      <c r="H72" s="19" t="s">
        <v>77</v>
      </c>
      <c r="I72" s="22">
        <v>1</v>
      </c>
      <c r="J72" s="22" t="s">
        <v>22</v>
      </c>
      <c r="K72" s="14"/>
      <c r="L72" s="6"/>
      <c r="M72" s="1"/>
      <c r="N72" s="1"/>
      <c r="O72" s="28">
        <f>(IF(AND(J72&gt;0,J72&lt;=I72),J72,I72)*(L72-M72+N72))</f>
        <v>0</v>
      </c>
      <c r="P72" s="11"/>
      <c r="Q72" s="1"/>
      <c r="R72" s="1"/>
    </row>
    <row r="73" spans="1:18" ht="33.75">
      <c r="A73">
        <v>13</v>
      </c>
      <c r="B73">
        <v>134</v>
      </c>
      <c r="C73">
        <v>2016</v>
      </c>
      <c r="D73">
        <v>57</v>
      </c>
      <c r="G73" s="14">
        <v>57</v>
      </c>
      <c r="H73" s="19" t="s">
        <v>78</v>
      </c>
      <c r="I73" s="22">
        <v>100</v>
      </c>
      <c r="J73" s="22" t="s">
        <v>22</v>
      </c>
      <c r="K73" s="14"/>
      <c r="L73" s="6"/>
      <c r="M73" s="1"/>
      <c r="N73" s="1"/>
      <c r="O73" s="28">
        <f>(IF(AND(J73&gt;0,J73&lt;=I73),J73,I73)*(L73-M73+N73))</f>
        <v>0</v>
      </c>
      <c r="P73" s="11"/>
      <c r="Q73" s="1"/>
      <c r="R73" s="1"/>
    </row>
    <row r="74" spans="1:18" ht="45">
      <c r="A74">
        <v>13</v>
      </c>
      <c r="B74">
        <v>134</v>
      </c>
      <c r="C74">
        <v>2016</v>
      </c>
      <c r="D74">
        <v>58</v>
      </c>
      <c r="G74" s="14">
        <v>58</v>
      </c>
      <c r="H74" s="19" t="s">
        <v>79</v>
      </c>
      <c r="I74" s="22">
        <v>100</v>
      </c>
      <c r="J74" s="22" t="s">
        <v>22</v>
      </c>
      <c r="K74" s="14"/>
      <c r="L74" s="6"/>
      <c r="M74" s="1"/>
      <c r="N74" s="1"/>
      <c r="O74" s="28">
        <f>(IF(AND(J74&gt;0,J74&lt;=I74),J74,I74)*(L74-M74+N74))</f>
        <v>0</v>
      </c>
      <c r="P74" s="11"/>
      <c r="Q74" s="1"/>
      <c r="R74" s="1"/>
    </row>
    <row r="75" spans="1:18" ht="45">
      <c r="A75">
        <v>13</v>
      </c>
      <c r="B75">
        <v>134</v>
      </c>
      <c r="C75">
        <v>2016</v>
      </c>
      <c r="D75">
        <v>59</v>
      </c>
      <c r="G75" s="14">
        <v>59</v>
      </c>
      <c r="H75" s="19" t="s">
        <v>80</v>
      </c>
      <c r="I75" s="22">
        <v>100</v>
      </c>
      <c r="J75" s="22" t="s">
        <v>22</v>
      </c>
      <c r="K75" s="14"/>
      <c r="L75" s="6"/>
      <c r="M75" s="1"/>
      <c r="N75" s="1"/>
      <c r="O75" s="28">
        <f>(IF(AND(J75&gt;0,J75&lt;=I75),J75,I75)*(L75-M75+N75))</f>
        <v>0</v>
      </c>
      <c r="P75" s="11"/>
      <c r="Q75" s="1"/>
      <c r="R75" s="1"/>
    </row>
    <row r="76" spans="1:18" ht="22.5">
      <c r="A76">
        <v>13</v>
      </c>
      <c r="B76">
        <v>134</v>
      </c>
      <c r="C76">
        <v>2016</v>
      </c>
      <c r="D76">
        <v>60</v>
      </c>
      <c r="G76" s="14">
        <v>60</v>
      </c>
      <c r="H76" s="19" t="s">
        <v>81</v>
      </c>
      <c r="I76" s="22">
        <v>10</v>
      </c>
      <c r="J76" s="22" t="s">
        <v>22</v>
      </c>
      <c r="K76" s="14"/>
      <c r="L76" s="6"/>
      <c r="M76" s="1"/>
      <c r="N76" s="1"/>
      <c r="O76" s="28">
        <f>(IF(AND(J76&gt;0,J76&lt;=I76),J76,I76)*(L76-M76+N76))</f>
        <v>0</v>
      </c>
      <c r="P76" s="11"/>
      <c r="Q76" s="1"/>
      <c r="R76" s="1"/>
    </row>
    <row r="77" spans="1:18" ht="360">
      <c r="A77">
        <v>13</v>
      </c>
      <c r="B77">
        <v>134</v>
      </c>
      <c r="C77">
        <v>2016</v>
      </c>
      <c r="D77">
        <v>61</v>
      </c>
      <c r="G77" s="14">
        <v>61</v>
      </c>
      <c r="H77" s="19" t="s">
        <v>82</v>
      </c>
      <c r="I77" s="22">
        <v>1</v>
      </c>
      <c r="J77" s="22" t="s">
        <v>22</v>
      </c>
      <c r="K77" s="14"/>
      <c r="L77" s="6"/>
      <c r="M77" s="1"/>
      <c r="N77" s="1"/>
      <c r="O77" s="28">
        <f>(IF(AND(J77&gt;0,J77&lt;=I77),J77,I77)*(L77-M77+N77))</f>
        <v>0</v>
      </c>
      <c r="P77" s="11"/>
      <c r="Q77" s="1"/>
      <c r="R77" s="1"/>
    </row>
    <row r="78" spans="7:18" ht="15">
      <c r="G78" s="14"/>
      <c r="H78" s="19"/>
      <c r="I78" s="22"/>
      <c r="J78" s="22"/>
      <c r="K78" s="14"/>
      <c r="L78" s="6"/>
      <c r="M78" s="1"/>
      <c r="N78" s="1"/>
      <c r="O78" s="8"/>
      <c r="P78" s="11"/>
      <c r="Q78" s="1"/>
      <c r="R78" s="1"/>
    </row>
    <row r="79" spans="8:15" ht="15">
      <c r="H79" s="33"/>
      <c r="L79" s="30" t="s">
        <v>83</v>
      </c>
      <c r="N79" s="31"/>
      <c r="O79" s="32">
        <f>SUM(O10:O77)</f>
        <v>0</v>
      </c>
    </row>
    <row r="80" ht="15.75" thickBot="1">
      <c r="H80" s="33"/>
    </row>
    <row r="81" spans="8:16" ht="15">
      <c r="H81" s="33"/>
      <c r="N81" s="38"/>
      <c r="O81" s="41"/>
      <c r="P81" s="42" t="s">
        <v>88</v>
      </c>
    </row>
    <row r="82" spans="8:16" ht="15">
      <c r="H82" s="33" t="s">
        <v>84</v>
      </c>
      <c r="I82" s="36"/>
      <c r="N82" s="38"/>
      <c r="O82" s="40"/>
      <c r="P82" s="39"/>
    </row>
    <row r="83" spans="8:16" ht="15">
      <c r="H83" s="33" t="s">
        <v>85</v>
      </c>
      <c r="I83" s="36"/>
      <c r="N83" s="38"/>
      <c r="O83" s="40"/>
      <c r="P83" s="39"/>
    </row>
    <row r="84" spans="8:16" ht="15">
      <c r="H84" s="33" t="s">
        <v>86</v>
      </c>
      <c r="I84" s="3"/>
      <c r="N84" s="38"/>
      <c r="O84" s="40"/>
      <c r="P84" s="39"/>
    </row>
    <row r="85" spans="8:16" ht="15">
      <c r="H85" s="33" t="s">
        <v>87</v>
      </c>
      <c r="I85" s="36"/>
      <c r="N85" s="38"/>
      <c r="O85" s="40"/>
      <c r="P85" s="39"/>
    </row>
    <row r="86" spans="8:16" ht="15">
      <c r="H86" s="33"/>
      <c r="I86" s="37"/>
      <c r="N86" s="38"/>
      <c r="O86" s="40"/>
      <c r="P86" s="39"/>
    </row>
    <row r="87" spans="8:16" ht="15">
      <c r="H87" s="33"/>
      <c r="I87" s="3"/>
      <c r="N87" s="38"/>
      <c r="O87" s="40"/>
      <c r="P87" s="39"/>
    </row>
    <row r="88" spans="8:16" ht="15">
      <c r="H88" s="33"/>
      <c r="I88" s="3"/>
      <c r="N88" s="38"/>
      <c r="O88" s="40"/>
      <c r="P88" s="39"/>
    </row>
    <row r="89" spans="14:16" ht="15">
      <c r="N89" s="38"/>
      <c r="O89" s="40"/>
      <c r="P89" s="39"/>
    </row>
    <row r="90" spans="14:16" ht="15.75" thickBot="1">
      <c r="N90" s="38"/>
      <c r="O90" s="43"/>
      <c r="P90" s="44" t="s">
        <v>89</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Karina de Andrade Machado</dc:creator>
  <cp:keywords/>
  <dc:description/>
  <cp:lastModifiedBy>Karina de Andrade Machado</cp:lastModifiedBy>
  <dcterms:created xsi:type="dcterms:W3CDTF">2016-08-03T18:15:56Z</dcterms:created>
  <dcterms:modified xsi:type="dcterms:W3CDTF">2016-08-03T18:15:58Z</dcterms:modified>
  <cp:category/>
  <cp:version/>
  <cp:contentType/>
  <cp:contentStatus/>
</cp:coreProperties>
</file>