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22980" windowHeight="11640" activeTab="0"/>
  </bookViews>
  <sheets>
    <sheet name="Plan1" sheetId="1" r:id="rId1"/>
  </sheets>
  <definedNames/>
  <calcPr fullCalcOnLoad="1"/>
</workbook>
</file>

<file path=xl/sharedStrings.xml><?xml version="1.0" encoding="utf-8"?>
<sst xmlns="http://schemas.openxmlformats.org/spreadsheetml/2006/main" count="297" uniqueCount="170">
  <si>
    <t>PREFEITURA MUNICIPAL DE ITAPETININGA</t>
  </si>
  <si>
    <t>DIGITAÇÃO ELETRÔNICA DA PROPOSTA</t>
  </si>
  <si>
    <t>PREGÃO PRESENCIAL</t>
  </si>
  <si>
    <t>SEQUENCIA: 152</t>
  </si>
  <si>
    <t>Data Abertura: 28/09/2015 Hrs: 09:00</t>
  </si>
  <si>
    <t xml:space="preserve">Local Entrega: ALMOXARIFADO ENFERMAGEM - AV. JOSE DE ALMEIDA CARV, </t>
  </si>
  <si>
    <t>Observação: AQUISIÇÃO MATERIAL DE ENFERMAGEM E INSUMOS PARA ATENDER UNIDADES BÁSICAS DE SAÚDE - SECRETARIA MUNICIPAL DE SAÚDE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</si>
  <si>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</si>
  <si>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</si>
  <si>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</si>
  <si>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</si>
  <si>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</si>
  <si>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</si>
  <si>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</si>
  <si>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</si>
  <si>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</si>
  <si>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</si>
  <si>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</si>
  <si>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</si>
  <si>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</si>
  <si>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</si>
  <si>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COLETOR DE MATERIAL PERFURO-CORTANTE 07 LITROS - COLETOR PARA RESIDUO PERFUROCORTANTE CAPACIDADE 7LTS, EM CAIXA DE PAPELÃO IMPERMEAVEL, FORMATO RESISTENTE, COM CINTA DE PAPELÃO RIGIDO E RESISTENTE PARA O REFORÇO INTERNO, BANDEJA COLETORA DE LIQUIDOS, SACO PLASTICO PARA REVESTIMENTO, ALÇA PARA TRANSPORTE, EMBALAGEM COM DADOS DE IDENTIFICAÇÃO E PROCEDENCIA SEGUINDO AS NORMAS DA ABNT</t>
  </si>
  <si>
    <t>UN</t>
  </si>
  <si>
    <t>ABAIXADOR DE LINGUA - ABAIXADOR DE LINGUA EM MADEIRA LISA, TIPOS ESPATULA, COM ATREMIDADES ARREDONDADAS, SEM REBARBAS, DESCARTABEL, PACOTE COM 100 UNIDADES CONTENDO NA EMBALAGEM: REGISTRO DA ANVISA, NUMERAÇÃO LOTE, DATA DA FABRICAÇÃO E ESTERILIZAÇÃO, PERIODO DE VALIDADE/VENCIMENTO, DESCRIÇÃO PROCESSO USADO PARA ESTERILIZAÇÃO</t>
  </si>
  <si>
    <t>PC</t>
  </si>
  <si>
    <t>ALMOTOLIA EM PLASTICO COR TRANSPARENTE - ALMOTOLIA EM PLASTICO TRANSPARENTE PARA ACONDICIONAR SOLUÇÃO , CAPACIDADE DE 125 ML BICO RETO, TAMPA DE ROSCA PARA VEDAÇÃO, PROTETORA DA PONTEIRA COM ENCAIXE ANTI VAZAMENTO CONTENDO NA EMBALAGEM: REGISTRO DA ANVISA, NUMERAÇÃO LOTE, DATA DA FABRICAÇÃO E ESTERILIZAÇÃO, PERIODO DE VALIDADE/VENCIMENTO</t>
  </si>
  <si>
    <t>AVENTAL DESCARTAVEL MANGA LONGA - AVENTAL DESCARTAVEL EM FALSO TECIDO, DESCARTAVEL, ERGONOMICO, RESISTENTE, IMPERMEAVEL A FLUIDOS CORPOREOS E A LIQUIDOS, COR BRANCA, COM ABERTURA PARA AS COSTAS, FECHAMENTO NA ALTURA DO PESCOÇO COM TIRAS E NA ALTURA DA  CINTURA , MANGAS LONGAS, 100% POLIPROPILENO, GRAMADURA 50G/M2. PACOTE COM 10 UNIDADES, EMBALAGEM: REGISTRO DA ANVISA, NUMERAÇÃO LOTE, DATA DA FABRICAÇÃO E ESTERILIZAÇÃO, PERIODO DE VALIDADE/VENCIMENTO</t>
  </si>
  <si>
    <t>DISPOSITIVO PARA INFUSAO INTRAVENOSO CALIBRE 23 G - DISPOSITIVO PARA INFUNSÃO VENOSA, AGULHA Nº 23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</si>
  <si>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TERMOMETRO CLINICO DIGITAL - TERMOMETRO DIGITAL DE 35º A 42º, DE FACIL LEITURA, EMBALADO EM CAIXAS INDIVIDUAIS CONFORME NORMAS ANVISA</t>
  </si>
  <si>
    <t>DISPOSITIVO PARA INFUSAO INTRAVENOSA CALIBRE 21 G - DISPOSITIVO PARA INFUNSÃO VENOSA, AGULHA Nº 21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</si>
  <si>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EQUIPO MACROGOTAS COM INJETOR LATERAL - EQUIPO MACROGOTAS PARA ADMINISTRAÇÃO DE SOLUÇÕES PARENTERAIS, EM POLICLORETO DE POLIVINILA (PVC), ATOXICO, TUBO/EXTENSÃO TRANSPARENTE COM MINIMO 1,20 M, CONSTITUIDO DE PONTA PERFURANTE, COM CAMARA GOTEJADORA FLEXIVEL, TRANSPARENTE COM FILTRO DE 15 MICRA, PINÇA ROLETE ERGOMETRICA DE ALTRA PRECISÃO, COM INJETOR LATERAL, ENTRADA DE AR ATRAVES DE FILTRO BACTERIOLOGICA 0,20 MICRA E FILTRO DE PEQUENAS PARTICULAS, PORÇÃO DIXTAL LUER LOCK, CONTENDO NA EMBALAGEM: REGISTRO DA ANVISA, NUMERAÇÃO LOTE, DATA DA FABRICAÇÃO E ESTERILIZAÇÃO, PERIODO DE VALIDADE/VENCIMENTO</t>
  </si>
  <si>
    <t>GEL PARA E.C.G - GEL PARA E.C.G. FRASCO CONTENDO 100 ML INODORO, PH NEUTRO, ELETRICAMENTE CONDUTIVO,ISENTO DE GORDURA, NACL (SAL), CONTENDO NA EMBALAGEM: REGISTRO DA ANVISA, NUMERAÇÃO LOTE, DATA DA FABRICAÇÃO E ESTERILIZAÇÃO, PERÍODO DE VALIDADE/VENCIMENTO</t>
  </si>
  <si>
    <t>GEL PARA E.C.G - GEL PARA E.C.G. FRASCO CONTENDO 100 ML INODORO, PH NEUTRO, ELETRICAMENTE CONDUTIVO,ISENTO DE GORDURA, NACL (SAL), CONTENDO NA EMBALAGEM: REGISTRO DA ANVISA, NUMERAÇÃO LOTE, DATA DA FABRICAÇÃO E ESTERILIZAÇÃO, PERIODO DE VALIDADE/VENCIMENTO</t>
  </si>
  <si>
    <t>LAMINA DE BISTURI Nº 21  - LAMINA BISTURI Nº 21, EXTREMAMENTE AFIADAS, CONFECCIONADA EM AÇO INOX INVOLUCRO EM ALUNIMIO, CONTENDO NA EMBALAGEM: REGISTRO DA ANVISA, NUMERAÇÃO LOTE, DATA DA FABRICAÇÃO E ESTERILIZAÇÃO, PERIODO DE VALIDADE/VENCIMENTO</t>
  </si>
  <si>
    <t>DISPOSITIVO PARA INFUSAO INTRAVENOSA CALIBRE 27 G - DISPOSITIVO PARA INFUNSÃO VENOSA, AGULHA Nº 27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</si>
  <si>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BOLSA COLETORA DE URINA SISTEMA FECHADO - BOLSA COLETORA SISTEMA FECHADO, CAPACIDADE DE 2000 ML, BOLSA CONFECCIONADA EM POLICLORETO DE POLIVINILA (PVC), TAMPA PROTETORA DO CONECTOR EM POLIETILENO, CONECTOR UNIVERSA, TUBO EXTENSO EM POLICLORETO DE POLIVINILA (PVC), CLAMP CORTA FLUXO, SUPORTE DE FIXAÇÃO TIPO CABIDE, VALVULA ANTI REFLUXO, FILTRO HIDROFOBO, VALVULA DE DRENAGEM, CONTENDO NA BOLSA ESCAL NUMERICA GRADUAL VISIVEL, CONTENDO NA EMBALAGEM: REGISTRO DA ANVISA, NUMERAÇÃO LOTE, DATA DA FABRICAÇÃO E ESTERILIZAÇÃO, PERIODO DE VALIDADE/VENCIMENTO</t>
  </si>
  <si>
    <t>ALMOTOLIA EM PLASTICO COR ESCURA - ALMOTOLIA EM PLASTICO NA COR MARROM PARA ACONDICIONAR SOLUÇÃO , CAPACIDADE DE 125 ML BICO RETO, TAMPA DE ROSCA PARA VEDAÇÃO, PROTETORA DA PONTEIRA COM ENCAIXE ANTI VAZAMENTO CONTENDO NA EMBALAGEM: REGISTRO DA ANVISA, NUMERAÇÃO LOTE, DATA DA FABRICAÇÃO E ESTERILIZAÇÃO, PERIODO DE VALIDADE/VENCIMENTO</t>
  </si>
  <si>
    <t xml:space="preserve">CANETA PARA ECG - CANETA PARA USO EM APARELHO DE ELETROCARDIOGRAMA, ROLLING BALL EXTRAFINA </t>
  </si>
  <si>
    <t>CATETER INTRAVENOSO PERIFERICO Nº 24 - CATETER INTRAVENOSO PERIFERICO COM DISPOSITIVO DE SEGURANÇA, AGULHA Nº 24,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</si>
  <si>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22 - CATETER INTRAVENOSO PERIFERICO COM DISPOSITIVO DE SEGURANÇA, AGULHA Nº 22,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</si>
  <si>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20 - CATETER INTRAVENOSO PERIFERICO COM DISPOSITIVO DE SEGURANÇA, AGULHA Nº 20,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</si>
  <si>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18 - CATETER INTRAVENOSO PERIFERICO COM DISPOSITIVO DE SEGURANÇA, AGULHA Nº 18,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</si>
  <si>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16 - CATETER INTRAVENOSO PERIFERICO COM DISPOSITIVO DE SEGURANÇA, AGULHA Nº 16,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</si>
  <si>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14 - CATETER INTRAVENOSO PERIFERICO COM DISPOSITIVO DE SEGURANÇA, AGULHA Nº 14,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</si>
  <si>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ENVELOPE PARA ESTERILIZAÇAO 10CM X 100M - BOBINA TERMOSELANTE DE GRAU CIRURGICO PARA ESTERILIZAÇÃO 100MM X 100.000 MM (10 CM X 100M), CONFECCIONADO EM POLPA DE CELULOSE QUIMICAMENTE BRANQUEADA, ISENTA DE FUROS, RUGAS,  MANCHAS, ODORES, NÃO SOLTE FIBRAS DURANTE O PROCESSO DE ESTERILIZAÇÃO, GRAMATURA DE 60G/M2 A 70G/M2, POROSIDADE CONTROLADA, SEGUIR ABNT NBR 14990-9, COM INDICADOR  QUIMICO PARA ESTERILIZAÇÃO, POSSUIR LAUDO QUE COMPROVE EFICIENCIA DE FILTRAÇÃO  BACTERIANA ACIMA DE 95% (BFE), APRESENTAR CERTIFICADO DE BOAS PRATICAS DE FABRICAÇÃO  CONFORME RDC 95, CONTENDO NA EMBALAGEM: REGISTRO DA ANVISA, NUMERAÇÃO LOTE, DATA DA FABRICAÇÃO E ESTERILIZAÇÃO, PERIODO DE VALIDADE/VENCIMENTO</t>
  </si>
  <si>
    <t>RL</t>
  </si>
  <si>
    <t>ENVELOPE PARA ESTERILIZAÇAO 25CM X 100M - BOBINA TERMOSELANTE DE GRAU CIRURGICO PARA ESTERILIZAÇÃO 250MM X 100.000 MM (25 CM X 100M), CONFECCIONADO EM POLPA DE CELULOSE QUIMICAMENTE BRANQUEADA, ISENTA DE FUROS, RUGAS,  MANCHAS, ODORES, NÃO SOLTE FIBRAS DURANTE O PROCESSO DE ESTERILIZAÇÃO, GRAMATURA DE 60G/M2 A 70G/M2, POROSIDADE CONTROLADA, SEGUIR ABNT NBR 14990-9, COM INDICADOR  QUIMICO PARA ESTERILIZAÇÃO, POSSUIR LAUDO QUE COMPROVE EFICIENCIA DE FILTRAÇÃO  BACTERIANA ACIMA DE 95% (BFE), APRESENTAR CERTIFICADO DE BOAS PRATICAS DE FABRICAÇÃO  CONFORME RDC 95, CONTENDO NA EMBALAGEM: REGISTRO DA ANVISA, NUMERAÇÃO LOTE, DATA DA FABRICAÇÃO E ESTERILIZAÇÃO, PERIODO DE VALIDADE/VENCIMENTO</t>
  </si>
  <si>
    <t>ESCOVA CERVICAL GINEGOLOGICA DESCARTAVEL - ESCOVA CERVICAL GINECOLOGICA CONTENDO NA EMBALAGEM: REGISTRO DA ANVISA, NUMERAÇÃO LOTE, DATA DA FABRICAÇÃO E ESTERILIZAÇÃO, PERIODO DE VALIDADE/VENCIMENTO</t>
  </si>
  <si>
    <t>ESPARADRAPO 10CM X 4,5 M - ESPARADRAPO IMPERMEAVEL COM 10 CM DE LARGURA E 4,50 M DE COMPRIMENTO, BRANCO, EM TECIDO DE FIOS DE ALGODÃO, BOA ADERENCIA, HIPOARLEGINICO, NÃO SOLTE FIAPOS E ENRUGUE, ACONDICIONADO EM CARETEL DE PLASTICO RIGICO, COM TAMPA IDENTIFICADA, CONTENDO NA EMBALAGEM: REGISTRO DA ANVISA, NUMERAÇÃO LOTE, DATA DA FABRICAÇÃO E ESTERILIZAÇÃO, PERIODO DE VALIDADE/VENCIMENTO</t>
  </si>
  <si>
    <t>INDICADOR BIOLOGICO - INDICADOR PARA ESTERILIZAÇÃO A VAPOR DO TIPO AUTO CONTIDO, TEMPO DE RESPOSTA MAXIMO DE 48 HORAS, COMPOSTO POR UMA TIRA DE PAPEL CONTENDO UMA POPULAÇÃO MUCROBIANA DE 100.000 (CEM MIL) ESPOROS SECOS E  CALIBRADOS DE GEOBACILLUS STEAROTHERMOPHILLUS   (ATCC 7953, com Certificado de Qualidade Assegurada) ACONDICIONADA EM UMA AMPOLA PLASTICA, CONTENDO AMPOLA DE VIDRO COM CALDO NUTRIENTE, FECHADA POR UMA TAMPA MARRON COM ABERTURAS LATERAIS E PROTEGIDA POR PAPAEL HIDROFOBICO. CADA AMPOLA POSSUI UM ROTULO EXTERNO QUE INFORMA O LOTE E A DATA DE FABRICAÇÃO DO PRODUTO, CONTENDO CAMPOS PARA IDENTIFICAÇÃO DA AMPOLA E UM INDICADOR QUIMICO EXTERNO QUE DIFERENCIA AS AMPOLAS PROCESSADAS DAS NÃO PROCESSADAS</t>
  </si>
  <si>
    <t>LUVAS CIRURGICA ESTERIL Nº 7,0  - LUVA CIRURGICA ESTERIL Nº 7,0, CONFECCIONADA EM LATEX, FORMATO ANATOMICO, PERMITE SENSIBILIDADE TATIL, CONTENDO NA EMBALAGEM: REGISTRO DA ANVISA, NUMERAÇÃO LOTE, DATA DA FABRICAÇÃO E ESTERILIZAÇÃO, PERIODO DE VALIDADE/VENCIMENTO</t>
  </si>
  <si>
    <t>PR</t>
  </si>
  <si>
    <t>LUVAS CIRURGICA ESTERIL N° 8,5 - LUVA CIRURGICA ESTERIL Nº 8,5, CONFECCIONADA EM LATEX, FORMATO ANATOMICO, PERMITE SENSIBILIDADE TATIL, CONTENDO NA EMBALAGEM: REGISTRO DA ANVISA, NUMERAÇÃO LOTE, DATA DA FABRICAÇÃO E ESTERILIZAÇÃO, PERIODO DE VALIDADE/VENCIMENTO</t>
  </si>
  <si>
    <t>LUVAS CIRURGICA ESTERIL N° 8,0 - LUVA CIRURGICA ESTERIL Nº 8,0, CONFECCIONADA EM LATEX, FORMATO ANATOMICO, PERMITE SENSIBILIDADE TATIL, CONTENDO NA EMBALAGEM: REGISTRO DA ANVISA, NUMERAÇÃO LOTE, DATA DA FABRICAÇÃO E ESTERILIZAÇÃO, PERIODO DE VALIDADE/VENCIMENTO</t>
  </si>
  <si>
    <t>FIXADOR DE LAMINA - FIXADOR CELULAR PARA LAMINAS CONTENDO 100 ML, COMPOSIÇÃO ALCOOL ETILICO (61,8%), POLIETILENO GLICOL 1500 (1,6%), AGUA PURIFICADA (1,6%), PROPELENTE BUTANO (35%), CONTENDO NA EMBALAGEM: REGISTRO DA ANVISA, NUMERAÇÃO LOTE, DATA DA FABRICAÇÃO E ESTERILIZAÇÃO, PERIODO DE VALIDADE/VENCIMENTO</t>
  </si>
  <si>
    <t>FR</t>
  </si>
  <si>
    <t>AMBU REANIMADOR MANUAL NEONATAL  - AMBU REANIMADOR MANUAL NEONATAL DE SILICONE, COM RESERVATORIO DE O2, VALVULA DE SEGURANÇA COM MASCARA DE SILICONE E CONECTOR</t>
  </si>
  <si>
    <t>AMBU REANIMADOR MANUAL INFANTIL - AMBU REANIMADOR MANUAL INFALTIL DE SILICONE, COM RESERVATORIO DE O2, VALVULA DE SEGURANÇA COM MASCARA DE SILICONE E CONECTOR</t>
  </si>
  <si>
    <t>AMBU REANIMADOR MANUAL ADULTO - AMBU REANIMADOR MANUAL ADULTO DE SILICONE, COM RESERVATORIO DE O2, VALVULA DE SEGURANÇA COM MASCARA DE SILICONE E CONECTOR</t>
  </si>
  <si>
    <t>PAPEL FORMULARIO PARA ECG DIXTAL EP -3 CANAIS - PAPEL FORMULARIO CONTINUO PARA USO EM ELETROCARDIOGRAMA, MILIMETRADO EM TINTA, DEMARCADO A CADA 5 MM,  COM BORDA NÃO MILIMETRADA</t>
  </si>
  <si>
    <t>CATETER PARA OXIGENIO TIPO OCULOS - CATETER PARA OXIGENIO TIPO OCULOS, CONFECCIONADO EM POLICLORETO DE POLIVINILA (PVC), ATOXICO, SILICONIZADO, MEDINDO 1,40 CM DE COMPRIMENTO, DISPOSITIVO PARA ENCAIXE (EXTREMIDADE DISTAL) DA EXTENSÃO LIGADO REDE DE OXIGENIO, UTILIZANDO SIMBOLOGIA COR VERDE PARA OXINOTERAPIA, CONTENDO NA EMBALAGEM: REGISTRO DA ANVISA, NUMERAÇÃO LOTE, DATA DA FABRICAÇÃO E ESTERILIZAÇÃO, PERIODO DE VALIDADE/VENCIMENTO</t>
  </si>
  <si>
    <t>ALGODAO HIDROFILO 500 G. - ALGODÃO HIDROFILO EM MANTA FINA (15 CAMADAS), COMPOSTO DE FIBRAS 100 % ALGODÃO, PURIFICADAS, ISENTO DE IMPUREZAS, COM 22 CM DE LARGURA, PESANDO 500 GRAMAS,  CONTENDO NA EMBALAGEM: REGISTRO DA ANVISA, NUMERAÇÃO LOTE, DATA DA FABRICAÇÃO, PERIODO DE VALIDADE/VENCIMENTO</t>
  </si>
  <si>
    <t>GARROTE 40 CM PARA COLETA DE SANGUE - TUBO DE LATEX (GARROTE) MODELO 200, DIAMETRO  5 MM PARA COLETA DE SANGUE, COM CARACTERISTICAS MECANICA DE FLEXIBILIDADE E ALONGAMENTOS, CONTENDO NA EMBALAGEM: REGISTRO DA ANVISA, NUMERAÇÃO LOTE, DATA DA FABRICAÇÃO</t>
  </si>
  <si>
    <t>LARINGOSCOPIO ADULTO - LARINGOSCOPIO ADULTO COM LAMINAS CURVAS, ENGATE RAPIDO, LUMINOSIDADE EM EXTREMIDADE LAMINA, CABO AÇO INOXIDAVEL RECARTILHADO COM TAMPA DE ROSCA E MOLA EM AÇO INOXIDAVEL PARA COMPARTIMENTO DE ALIMENTAÇÃO, ENCAIXE PARA LAMINA PADRÃO UNIVERSA EM AÇO INOX</t>
  </si>
  <si>
    <t>LARINGOSCOPIO INFANTIL - LARINGOSCOPIO INFANTIL COM LAMINAS RETAS, ENGATE RAPIDO, LUMINOSIDADE EM EXTREMIDADE LAMINA, CABO AÇO INOXIDAVEL RECARTILHADO COM TAMPA DE ROSCA E MOLA EM AÇO INOXIDAVEL PARA COMPARTIMENTO DE ALIMENTAÇÃO, ENCAIXE PARA LAMINA PADRÃO UNIVERSA EM AÇO INOX</t>
  </si>
  <si>
    <t>DISPOSITIVO PARA INFUSAO INTRAVENOSA CALIBRE 25 G - DISPOSITIVO PARA INFUNSÃO VENOSA, AGULHA Nº 25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</si>
  <si>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LAMINA DE BISTURI Nº 15 - LAMINA BISTURI Nº 15, EXTREMAMENTE AFIADAS, CONFECCIONADA EM AÇO INOX INVOLUCRO EM ALUNIMIO, CONTENDO NA EMBALAGEM: REGISTRO DA ANVISA, NUMERAÇÃO LOTE, DATA DA FABRICAÇÃO E ESTERILIZAÇÃO, PERIODO DE VALIDADE/VENCIMENTO</t>
  </si>
  <si>
    <t>LUVAS CIRURGICA ESTERIL Nº 7,5 - LUVA CIRURGICA ESTERIL Nº 7,5, CONFECCIONADA EM LATEX, FORMATO ANATOMICO, PERMITE SENSIBILIDADE TATIL, CONTENDO NA EMBALAGEM: REGISTRO DA ANVISA, NUMERAÇÃO LOTE, DATA DA FABRICAÇÃO E ESTERILIZAÇÃO, PERIODO DE VALIDADE/VENCIMENTO</t>
  </si>
  <si>
    <t>LUVAS PARA PROCEDIMENTO TAMANHO M - SEM TALCO - LUVA SEM TALCO TAMANHO M CONFECCIONADA EM TATEX, AMBIDESTRA, SENSIBILIDADE TATIL, ELASTICIDADE, RESISTENTE A TRAÇÃO, ANTIDERAPANTE, CAIXA COM 100 UNIDADES, CONTENDO NA EMBALAGEM: REGISTRO DA ANVISA, NUMERAÇÃO LOTE, DATA DA FABRICAÇÃO, PERIODO DE VALIDADE/VENCIMENTO</t>
  </si>
  <si>
    <t>CX</t>
  </si>
  <si>
    <t>LUVAS PARA PROCEDIMENTO TAMANHO P - SEM TALCO - LUVA SEM TALCO TAMANHO P CONFECCIONADA EM TATEX, AMBIDESTRA, SENSIBILIDADE TATIL, ELASTICIDADE, RESISTENTE A TRAÇÃO, ANTIDERAPANTE, CAIXA COM 100 UNIDADES, CONTENDO NA EMBALAGEM: REGISTRO DA ANVISA, NUMERAÇÃO LOTE, DATA DA FABRICAÇÃO, PERIODO DE VALIDADE/VENCIMENTO</t>
  </si>
  <si>
    <t>COLETOR DE URINA INFANTIL FEMININO  - COLETOR DE URINA INFANTIL CONFECCIONADO EM PLASTICO TRANSPARENTE, HIPOALERGINICO, CAPACIDADE DE 100 ML, GRADUADO A CADA 10 ML, ORIFICIO ANATOMICO PARA REGIÃO GENITAL FEMININO, COM AREA ADESIVA, CONTENDO NA EMBALAGEM: REGISTRO DA ANVISA, NUMERAÇÃO LOTE, DATA DA FABRICAÇÃO E ESTERILIZAÇÃO, PERIODO DE VALIDADE/VENCIMENTO</t>
  </si>
  <si>
    <t>COLETOR DE URINA INFANTIL MASCULINO - COLETOR DE URINA INFANTIL CONFECCIONADO EM PLASTICO TRANSPARENTE, HIPOALERGINICO, CAPACIDADE DE 100 ML, GRADUADO A CADA 10 ML, ORIFICIO ANATOMICO PARA REGIÃO GENITAL MASCULINO, COM AREA ADESIVA, CONTENDO NA EMBALAGEM: REGISTRO DA ANVISA, NUMERAÇÃO LOTE, DATA DA FABRICAÇÃO E ESTERILIZAÇÃO, PERIODO DE VALIDADE/VENCIMENTO</t>
  </si>
  <si>
    <t>COLETOR UNIVERSAL ESTERIL 80 ML - COLETOR UNIVERSAL PARA URINA, FEZES E ESCARRO, CONFECCIONADO EM PLASTICO RIGIDO, TAMPA DE ROSCA, CAPACIDADE DE 80 ML, CONTENTO PAZINHA, CONTENDO NA EMBALAGEM: REGISTRO DA ANVISA, NUMERAÇÃO LOTE, DATA DA FABRICAÇÃO E ESTERILIZAÇÃO, PERIODO DE VALIDADE/VENCIMENTO</t>
  </si>
  <si>
    <t>COLETOR DE MATERIAL PERFURO CORTANTE 13 L - COLETOR PARA RESIDUO PERFUROCORTANTE CAPACIDADE 13LTS, EM CAIXA DE PAPELÃO IMPERMEAVEL, FORMATO RESISTENTE, COM CINTA DE PAPELÃO RIGIDO E RESISTENTE PARA O REFORÇO INTERNO, BANDEJA COLETORA DE LIQUIDOS, SACO PLASTICO PARA REVESTIMENTO, ALÇA PARA TRANSPORTE, EMBALAGEM COM DADOS DE IDENTIFICAÇÃO E PROCEDENCIA SEGUINDO AS NORMAS DA ABNT</t>
  </si>
  <si>
    <t>COLETOR DE MATERIAL PERFURO CORTANTE 3 L - COLETOR PARA RESIDUO PERFUROCORTANTE CAPACIDADE 3LTS, EM CAIXA DE PAPELÃO IMPERMEAVEL, FORMATO RESISTENTE, COM CINTA DE PAPELÃO RIGIDO E RESISTENTE PARA O REFORÇO INTERNO, BANDEJA COLETORA DE LIQUIDOS, SACO PLASTICO PARA REVESTIMENTO, ALÇA PARA TRANSPORTE, EMBALAGEM COM DADOS DE IDENTIFICAÇÃO E PROCEDENCIA SEGUINDO AS NORMAS DA ABNT</t>
  </si>
  <si>
    <t>ESPATULA GINECOLOGICA - ESPATULA DE AYRE EM MADEIRA LISA, RESISTENTE, COM UMA EXTREMIDADE ARREDONDADA E OUTRA BIFURCADA E ARREDONDADA, MEDINDO 18 CM DE COMPRIMENTO, 8 MM DE LARGURA E 2 MM DE ALTURA, CONTENTO NA EMBALAGEM 100 UNIDADES, CONTENDO NA EMBALAGEM: REGISTRO DA ANVISA, NUMERAÇÃO LOTE, DATA DA FABRICAÇÃO E ESTERILIZAÇÃO, PERIODO DE VALIDADE/VENCIMENTO</t>
  </si>
  <si>
    <t>PCT</t>
  </si>
  <si>
    <t>ELETRODO DESCARTAVEL - ELETRODO EM PAPEL COM ADESIVO HIPOALERGICO E ADERENCIA, COM GEL PARA CONDUTIVIDADE, CONTENDO NA EMBALAGEM: REGISTRO DA ANVISA, NUMERAÇÃO LOTE, DATA DA FABRICAÇÃO E ESTERILIZAÇÃO, PERIODO DE VALIDADE/VENCIMENTO</t>
  </si>
  <si>
    <t>ESPECULO P - ESPECULO VAGINAL TAMANHO PEQUENO (Nº 01),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</si>
  <si>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ESPECULO M - ESPECULO VAGINAL TAMANHO MEDIO (Nº 02),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</si>
  <si>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ESPECULO G - ESPECULO VAGINAL TAMANHO GRANDE (Nº 03),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</si>
  <si>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FITA CIRURGICA 25MM X 10 M - FITA CIRURGICA ROLO MEDINDO 25 MM X 10 CM, HIPOALERGICA, MICROPOROSA CONFECCIONADA COM SUBSTRATO DE NÃO TECIDO A BASE DE FIBRAS DE VISCOSE,  RESINA ACRILICA E MASSA ADESIVA A BASE DE POLIACRILATO HIPOALERGENICO, ESPESSURA FINISSIMA, EMBALAGEM EM TUBO DE PVC COM TAMPA PROTETORA,  CONTENDO NA EMBALAGEM: REGISTRO DA ANVISA, NUMERAÇÃO LOTE, DATA DA FABRICAÇÃO E ESTERILIZAÇÃO, PERIODO DE VALIDADE/VENCIMENTO</t>
  </si>
  <si>
    <t>LENCOL HOSPITALAR 70CM X 50 M - LENÇOL EM PAPEL DESCARTÁVEL 70CMX50MX15MM, TIPO BOBINA, UNIFORMEMENTE ENROLADO EM TUBO OCO, ABSORVENTE, CONFECCIONADO EM FIBRAS NATURAIS, RESISTENTE A PRESSÃO EVITANDO RASGOS, CONTENDO NA EMBALAGEM: REGISTRO DA ANVISA, NUMERAÇÃO LOTE, DATA DA FABRICAÇÃO, PERIODO DE VALIDADE/VENCIMENTO</t>
  </si>
  <si>
    <t>PRESERVATIVO - PRESERVATIVO LUBRIFICADO CONFECCIONADO EM LATEX, ALTA RESISTENCIA E SENSIBILIDADE, TESTADO ELETRONICAMENTE CONTENDO NA EMBALAGEM: REGISTRO DA ANVISA, NUMERAÇÃO LOTE, DATA DA FABRICAÇÃO E ESTERILIZAÇÃO, PERIODO DE VALIDADE/VENCIMENTO</t>
  </si>
  <si>
    <t xml:space="preserve">ADAPTADOR PARA COLETA DE SANGUE A VACUO - ADAPTADOR PARA AGULHA DE COLETA DE SANGUE A VACUO, CONFECCIONADO EM PLASTICO RIGIDO </t>
  </si>
  <si>
    <t>COMPRESSA DE GAZE - COMPRESSA DE GAZE HIDROFILA MEDINDO 7,5 CM X 7,5 CM, CONFECCIONADA COM 100 % ALGODÃO, CONTENDO NO PACOTE 05 UNIDADES, CONFECCIONADA EM 8 CAMADAS, 05 DOBRAS, 11 FIOS PO CM 2, ABSORVENTE, ISENTO DE SUBSTANCIAS GORDUROSAS, AMIDO, ALCALIS E ACIDO, DEXTRINA, CORANTES, CORRETIVOS E ALVEJANTES OPTICOS, RESISTENTE A MANIPULAÇÃO SEM PERDER A FORMA, CONTENDO NA EMBALAGEM: REGISTRO DA ANVISA, NUMERAÇÃO LOTE, DATA DA FABRICAÇÃO E ESTERILIZAÇÃO, PERIODO DE VALIDADE/VENCIMENTO</t>
  </si>
  <si>
    <t>LAMINA PARA MICROSCOPIA - LAMINA PARA EXAME MICROSCOPIA COM EXTREMIDADE FOSCA PARA ANOTAÇÕES, MEDINDO 26 MM X 76 MM, CONTENDO NA CAIXA 50 UNIDADES, CONTENDO NA EMBALAGEM: REGISTRO DA ANVISA, NUMERAÇÃO LOTE, DATA DA FABRICAÇÃO E ESTERILIZAÇÃO, PERIODO DE VALIDADE/VENCIMENTO</t>
  </si>
  <si>
    <t>LUVAS PARA PROCEDIMENTO TAMANHO G SEM TALCO - LUVA SEM TALCO TAMANHO G CONFECCIONADA EM TATEX, AMBIDESTRA, SENSIBILIDADE TATIL, ELASTICIDADE, RESISTENTE A TRAÇÃO, ANTIDERAPANTE, CAIXA COM 100 UNIDADES, CONTENDO NA EMBALAGEM: REGISTRO DA ANVISA, NUMERAÇÃO LOTE, DATA DA FABRICAÇÃO, PERIODO DE VALIDADE/VENCIMENTO</t>
  </si>
  <si>
    <t>LUVAS DE VINIL TAMANHO P - LUVA VINIL TAMANHO P CONFECCIONADA EM TATEX, AMBIDESTRA, SENSIBILIDADE TATIL, ELASTICIDADE, RESISTENTE A TRAÇÃO, ANTIDERAPANTE, LEVEMENTE PULVERIZADA COM PO BIO ABSORVIVEL A BASE DE AMIDO DE MILHO, CAIXA COM 100 UNIDADES, CONTENDO NA EMBALAGEM: REGISTRO DA ANVISA, NUMERAÇÃO LOTE, DATA DA FABRICAÇÃO, PERIODO DE VALIDADE/VENCIMENTO</t>
  </si>
  <si>
    <t>LUVAS DE VININL TAMNHO M - LUVA VINIL TAMANHO M CONFECCIONADA EM TATEX, AMBIDESTRA, SENSIBILIDADE TATIL, ELASTICIDADE, RESISTENTE A TRAÇÃO, ANTIDERAPANTE, LEVEMENTE PULVERIZADA COM PO BIO ABSORVIVEL A BASE DE AMIDO DE MILHO, CAIXA COM 100 UNIDADES, CONTENDO NA EMBALAGEM: REGISTRO DA ANVISA, NUMERAÇÃO LOTE, DATA DA FABRICAÇÃO, PERIODO DE VALIDADE/VENCIMENTO</t>
  </si>
  <si>
    <t>LUVAS DE VINIL TAMANHO G - LUVA VINIL TAMANHO G CONFECCIONADA EM TATEX, AMBIDESTRA, SENSIBILIDADE TATIL, ELASTICIDADE, RESISTENTE A TRAÇÃO, ANTIDERAPANTE, LEVEMENTE PULVERIZADA COM PO BIO ABSORVIVEL A BASE DE AMIDO DE MILHO, CAIXA COM 100 UNIDADES, CONTENDO NA EMBALAGEM: REGISTRO DA ANVISA, NUMERAÇÃO LOTE, DATA DA FABRICAÇÃO, PERIODO DE VALIDADE/VENCIMENTO</t>
  </si>
  <si>
    <t>DISPOSITIVO PARA INFUSÃO INTRAVENOSA CALIBRE 19G - DISPOSITIVO PARA INFUNSÃO VENOSA, AGULHA Nº 19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</si>
  <si>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LUVA DE LATEX  PARA PROCEDIMENTO TAMANHO PP - LUVA PARA PROCEDIMENTO TAMANHO PP CONFECCIONADA EM TATEX, AMBIDESTRA, SENSIBILIDADE TATIL, ELASTICIDADE, RESISTENTE A TRAÇÃO, ANTIDERAPANTE, CAIXA COM 100 UNIDADES, CONTENDO NA EMBALAGEM: REGISTRO DA ANVISA, NUMERAÇÃO LOTE, DATA DA FABRICAÇÃO, PERIODO DE VALIDADE/VENCIMENTO</t>
  </si>
  <si>
    <t>LUVA P PARA PROCEDIMENTO NAO ESTERIL CONFECCIONADA EM LATEX. - LUVA PARA PROCEDIMENTO TAMANHO P CONFECCIONADA EM TATEX, AMBIDESTRA, SENSIBILIDADE TATIL, ELASTICIDADE, RESISTENTE A TRAÇÃO, ANTIDERAPANTE, CAIXA COM 100 UNIDADES, CONTENDO NA EMBALAGEM: REGISTRO DA ANVISA, NUMERAÇÃO LOTE, DATA DA FABRICAÇÃO, PERIODO DE VALIDADE/VENCIMENTO</t>
  </si>
  <si>
    <t>LUVA M PARA PROCEDIMENTO NÃO ESTERIL CONFECCIONADA EM LATEX - LUVA PARA PROCEDIMENTO TAMANHO M CONFECCIONADA EM TATEX, AMBIDESTRA, SENSIBILIDADE TATIL, ELASTICIDADE, RESISTENTE A TRAÇÃO, ANTIDERAPANTE, CAIXA COM 100 UNIDADES, CONTENDO NA EMBALAGEM: REGISTRO DA ANVISA, NUMERAÇÃO LOTE, DATA DA FABRICAÇÃO, PERIODO DE VALIDADE/VENCIMENTO</t>
  </si>
  <si>
    <t>LUVA G PARA PROCEDIMENTO NAO ESTERIL CONFECCIONADA EM LATEX - LUVA PARA PROCEDIMENTO TAMANHO G CONFECCIONADA EM TATEX, AMBIDESTRA, SENSIBILIDADE TATIL, ELASTICIDADE, RESISTENTE A TRAÇÃO, ANTIDERAPANTE, CAIXA COM 100 UNIDADES, CONTENDO NA EMBALAGEM: REGISTRO DA ANVISA, NUMERAÇÃO LOTE, DATA DA FABRICAÇÃO, PERIODO DE VALIDADE/VENCIMENTO</t>
  </si>
  <si>
    <t>FITA METRICA  - FITA METRICA COM NO MINIMO 1,50 M CONFECCIONADA EM NYLON RESISTENTE</t>
  </si>
  <si>
    <t>RÉGUA ANTROPOMETRICA TAM UNICO 1 METRO  - RÉGUA ANTROPOMETRICA, CONFECCIONADA EM MADEIRA, 1 METRO DE COMPRIMENTO, GRADUADA EM MILIMETROS</t>
  </si>
  <si>
    <t>AVENTAL DESCARTAVEL MANGA CURTA - AVENTAL DESCARTAVEL EM FALSO TECIDO, DESCARTAVEL, ERGONOMICO, RESISTENTE, IMPERMEAVEL A FLUIDOS CORPOREOS E A LIQUIDOS, COR BRANCA, COM ABERTURA PARA AS COSTAS, FECHAMENTO NA ALTURA DO PESCOÇO COM TIRAS E NA ALTURA DA  CINTURA , MANGAS CURTA, 100% POLIPROPILENO, GRAMADURA 50G/M2., PACOTE 10 UNIDADES, EMBALAGEM: REGISTRO DA ANVISA, NUMERAÇÃO LOTE, DATA DA FABRICAÇÃO E ESTERILIZAÇÃO, PERIODO DE VALIDADE/VENCIMENTO</t>
  </si>
  <si>
    <t xml:space="preserve">ESTETOSCOPIO INFANTIL - ESTETOSCOPIO INFALTIL EM METAL CROMADO, RESISTENTE E FLEXIVEL NA CURVATURA DO TUBO Y NA COR PRETA, OLIVAS EM PVC, AUTO EXPANSIVEL, COM ACABAMENTO SEM REBARBAS, AUSCULTADOR UNISON (01 FACE), COM DIAFRAGMA RESISTENTE E DE ALTA SENSIBILIDADE, PARA AUSCULTA E AVALIAÇÃO DAS CONDIÇÕES FISIOLOGICAS DO SISTEMA CARDIO-PULMONAR DO PACIENTE, DE MODO QUE PERMITA UM MINIMO DE ESCUTA DE SONS AMBIENTAIS E UM MAXIMO DE SONS CARDIACOS OU PULMONARES,  CONTENDO NA EMBALAGEM: REGISTRO DA ANVISA, NUMERAÇÃO LOTE, DATA DA FABRICAÇÃO </t>
  </si>
  <si>
    <t>FIO MONONYLON  2,0 - FIO MONONYLON 2,0 NÃO ABSORVIVEL, PRETO, MEDINDO 45 CM DE COMPRIMENTO, COM AGULHA CILINDRICA EM AÇO INOXIDAVEL , 3/8 CIRCULO, EMBALADOS EM ENVELOPES, CONSTANDO DADOS DE IDENTIFIACAÇÃO, PROCEDENCIA E VALIDADE DO PRODUTO MINIMA DE 36 MESES, REEMBALADOS EM PAPEL GRAU CIRURGICO, COM FACE ALUMINIZADA, PROPRIA A LEITURA DE IDENFIFICAÇÃO, CONTENDO NA EMBALAGEM: REGISTRO DA ANVISA, NUMERAÇÃO LOTE, DATA DA FABRICAÇÃO E ESTERILIZAÇÃO, PERIODO DE VALIDADE/VENCIMENTO</t>
  </si>
  <si>
    <t>AGULHA DESCARTAVEL 13 X 45 MM - AGULHA HIPODERMICA, DESCARTAVEL, SILICONIZADA, CALIBRE 13 X 4,5,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</si>
  <si>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25 X 08 MM - AGULHA HIPODERMICA, DESCARTAVEL, SILICONIZADA, CALIBRE  25 X 8,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</si>
  <si>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30 X 08 MM - AGULHA HIPODERMICA, DESCARTAVEL, SILICONIZADA, CALIBRE  30 X 8,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</si>
  <si>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25 X 07 MM - AGULHA HIPODERMICA, DESCARTAVEL, SILICONIZADA, CALIBRE  25 X 7,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</si>
  <si>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30 X 07 MM - AGULHA HIPODERMICA, DESCARTAVEL, SILICONIZADA, CALIBRE  30 X 7,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</si>
  <si>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PARA BIOPSIA  14G X 10 CM - AGULHA DESCARTAVEL PARA BOSPIA 14 G X 10  CM PARA PISTOLA DE BAARD, CONTENDO NA EMBALAGEM: REGISTRO DA ANVISA, NUMERAÇÃO LOTE, DATA DA FABRICAÇÃO E ESTERILIZAÇÃO, PERIODO DE VALIDADE/VENCIMENTO</t>
  </si>
  <si>
    <t>AGULHA DESCARTAVEL PARA BIOPSIA DE MAMA - 16ga X 10 cm - AGULHA DESCARTAVEL PARA BOSPIA 16 G X 10  CM PARA PISTOLA DE BAARD, CONTENDO NA EMBALAGEM: REGISTRO DA ANVISA, NUMERAÇÃO LOTE, DATA DA FABRICAÇÃO E ESTERILIZAÇÃO, PERIODO DE VALIDADE/VENCIMENTO</t>
  </si>
  <si>
    <t>AGULHA DESCARTAVEL 20 X 5,5 MM - AGULHA HIPODERMICA, DESCARTAVEL, SILICONIZADA, CALIBRE  20 X 5,5,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</si>
  <si>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25 X 12 MM - AGULHA HIPODERMICA, DESCARTAVEL, SILICONIZADA, CALIBRE  25 X 12,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</si>
  <si>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40 X 12 MM - AGULHA HIPODERMICA, DESCARTAVEL, SILICONIZADA, CALIBRE  40 X 12,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</si>
  <si>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 xml:space="preserve">AGULHA ULTRA FINE   - AGULHA ULTRA FINE  COMPRIMENTO 4 MM E CALIBRE 0,23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  </t>
  </si>
  <si>
    <t xml:space="preserve">APARELHO PRESSAO ADULTO SEM ESTETOSCOPIO - ESFIGMOMANOMETRO ANEROIDE ADULTO, MANOMETRO EM DURO METAL COM PINTURA TEXTURIZADA, APOS TRATAMENTO ATIFERRUGEM,  COM VISOR GRADUADO DE 0 A 300 MM/HG, BRAÇADEIRA CO DIMENSÕES ADULTO, EM TECIDO RESISTENTE ALGUDÃO FECHO EM VELCRO, NO TAMANHO 14,5x 53,0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     </t>
  </si>
  <si>
    <t>APARELHO DE PRESSÃO ADULTO PARA OBESO - ESFIGMOMANOMETRO ANEROIDE PARA OBESO, MANOMETRO EM DURO METAL COM PINTURA TEXTURIZADA, APOS TRATAMENTO ATIFERRUGEM,  COM VISOR GRADUADO DE 0 A 300 MM/HG, BRAÇADEIRA CO DIMENSÕES OBESO, EM TECIDO RESISTENTE ALGUDÃO FECHO EM VELCRO, NO TAMANHO 15 x 68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t>
  </si>
  <si>
    <t xml:space="preserve">APARELHO DE PRESSÃO INFANTIL  - ESFIGMOMANOMETRO ANEROIDE INFANTIL, MANOMETRO EM DURO METAL COM PINTURA TEXTURIZADA, APOS TRATAMENTO ATIFERRUGEM,  COM VISOR GRADUADO DE 0 A 300 MM/HG, BRAÇADEIRA CO DIMENSÕES INFANTO, EM TECIDO RESISTENTE ALGUDÃO FECHO EM VELCRO, NO TAMANHO 7,5x 25,5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   </t>
  </si>
  <si>
    <t>ATADURA DE CREPE 0,6 CM X 1,80 M - ATADURA DE CREPE MEDINDO 06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</si>
  <si>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DZ</t>
  </si>
  <si>
    <t>ATADURA DE CREPE 10 CM X 1,80 M - ATADURA DE CREPE MEDINDO 10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</si>
  <si>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ATADURA DE CREPE 15 CM X 1,80 M - ATADURA DE CREPE MEDINDO 15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</si>
  <si>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ATADURA DE CREPE 20 CM X 1,80 M - ATADURA DE CREPE MEDINDO 20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</si>
  <si>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FIO CATGUT SIMPLES 4.0 - FIO DE SUTURA CATGUT SIMPLES 4.0 ABSORVIVEL, MEDINDO 70 CM DE COMPRIMENTO, COM AGULHA 3/8 CIRCULO, CILINDRICA 3 CM, COM COPO ESTRIADO PARA MELHOR ADAPTAÇÃO E FIXAÇÃO NA PONTA DA AGULHA, EMBALADO EM ENVELOPES ESPECIFICOS, CONTANDO DADOS DE IDENTIFICAÇÃO, PROCEDENCIA E VALIDADE DO PRODUTO MINIMA DE 36 MESES, REEMBALADOS EM PAPEL GRAU CIRURGICO, PROPORCIONANDO A LEITURA DE IDENTIFICAÇÃO, ACONDICIONADOS EM CAIXAS, DEVIDAMENTE IDENTIFICADA, COM LAUDO DA ANVISA</t>
  </si>
  <si>
    <t>FIO MONONYLON 5,0 COM AGULHA 3/8 - FIO MONONYLON 5,0 NÃO ABSORVIVEL, PRETO, MEDINDO 45 CM DE COMPRIMENTO, COM AGULHA CILINDRICA EM AÇO INOXIDAVEL , 3/8 CIRCULO, EMBALADOS EM ENVELOPES, CONSTANDO DADOS DE IDENTIFIACAÇÃO, PROCEDENCIA E VALIDADE DO PRODUTO MINIMA DE 36 MESES, REEMBALADOS EM PAPEL GRAU CIRURGICO, COM FACE ALUMINIZADA, PROPRIA A LEITURA DE IDENFIFICAÇÃO, CONTENDO NA EMBALAGEM: REGISTRO DA ANVISA, NUMERAÇÃO LOTE, DATA DA FABRICAÇÃO E ESTERILIZAÇÃO, PERIODO DE VALIDADE/VENCIMENTO</t>
  </si>
  <si>
    <t>FIO MONONYLON 3,0 COM AGULHA 3/8 - FIO MONONYLON 3,0 NÃO ABSORVIVEL, PRETO, MEDINDO 45 CM DE COMPRIMENTO, COM AGULHA CILINDRICA EM AÇO INOXIDAVEL , 3/8 CIRCULO, EMBALADOS EM ENVELOPES, CONSTANDO DADOS DE IDENTIFIACAÇÃO, PROCEDENCIA E VALIDADE DO PRODUTO MINIMA DE 36 MESES, REEMBALADOS EM PAPEL GRAU CIRURGICO, COM FACE ALUMINIZADA, PROPRIA A LEITURA DE IDENFIFICAÇÃO, CONTENDO NA EMBALAGEM: REGISTRO DA ANVISA, NUMERAÇÃO LOTE, DATA DA FABRICAÇÃO E ESTERILIZAÇÃO, PERIODO DE VALIDADE/VENCIMENTO</t>
  </si>
  <si>
    <t>FIO CATGUT SIMPLES 3.0 - FIO DE SUTURA CATGUT SIMPLES 3.0 ABSORVIVEL, MEDINDO 70 CM DE COMPRIMENTO, COM AGULHA 3/8 CIRCULO, CILINDRICA 3 CM, COM COPO ESTRIADO PARA MELHOR ADAPTAÇÃO E FIXAÇÃO NA PONTA DA AGULHA, EMBALADO EM ENVELOPES ESPECIFICOS, CONTANDO DADOS DE IDENTIFICAÇÃO, PROCEDENCIA E VALIDADE DO PRODUTO MINIMA DE 36 MESES, REEMBALADOS EM PAPEL GRAU CIRURGICO, PROPORCIONANDO A LEITURA DE IDENTIFICAÇÃO, ACONDICIONADOS EM CAIXAS, DEVIDAMENTE IDENTIFICADA, COM LAUDO DA ANVISA</t>
  </si>
  <si>
    <t>FIO MONONYLON 4,0 - FIO MONONYLON 4,0 NÃO ABSORVIVEL, PRETO, MEDINDO 45 CM DE COMPRIMENTO, COM AGULHA CILINDRICA EM AÇO INOXIDAVEL , 3/8 CIRCULO, EMBALADOS EM ENVELOPES, CONSTANDO DADOS DE IDENTIFIACAÇÃO, PROCEDENCIA E VALIDADE DO PRODUTO MINIMA DE 36 MESES, REEMBALADOS EM PAPEL GRAU CIRURGICO, COM FACE ALUMINIZADA, PROPRIA A LEITURA DE IDENFIFICAÇÃO, CONTENDO NA EMBALAGEM: REGISTRO DA ANVISA, NUMERAÇÃO LOTE, DATA DA FABRICAÇÃO E ESTERILIZAÇÃO, PERIODO DE VALIDADE/VENCIMENTO</t>
  </si>
  <si>
    <t>FIO MONONYLON 6,0 COM AGULHA 3/8 - FIO MONONYLON 6,0 NÃO ABSORVIVEL, PRETO, MEDINDO 45 CM DE COMPRIMENTO, COM AGULHA CILINDRICA EM AÇO INOXIDAVEL , 3/8 CIRCULO, EMBALADOS EM ENVELOPES, CONSTANDO DADOS DE IDENTIFIACAÇÃO, PROCEDENCIA E VALIDADE DO PRODUTO MINIMA DE 36 MESES, REEMBALADOS EM PAPEL GRAU CIRURGICO, COM FACE ALUMINIZADA, PROPRIA A LEITURA DE IDENFIFICAÇÃO, CONTENDO NA EMBALAGEM: REGISTRO DA ANVISA, NUMERAÇÃO LOTE, DATA DA FABRICAÇÃO E ESTERILIZAÇÃO, PERIODO DE VALIDADE/VENCIMENTO</t>
  </si>
  <si>
    <t>FITA ADESIVA HOSPITALAR 16 X 25MM X 50M - - FITA ADESIVA HOSPITALAR, ROLO 16 X 25 MM X 50 M, COM DORSO DE PAPEL CREPADO TRATADO E COM ADESIVO A BASE DE BORRACHA E RESINAS DE FACIL REMOÇÃO, FLEXIVEL E RESISTENTE, PERMITINDO A ESCRITA A LAPIS OU TINTA, EMBALADO EM SACO PLASTICO INDIVIDUALMENTE, CONTENDO NA EMBALAGEM: REGISTRO DA ANVISA, NUMERAÇÃO LOTE, DATA DA FABRICAÇÃO, PERIODO DE VALIDADE/VENCIMENTO</t>
  </si>
  <si>
    <t>TESTE IMONUQUIMICO PARA DIAGNOSTICO DE GRAVIDEZ- TESTE ULTRA - RAPIDO PARA DETERMINACAO QUALITATIVA DE GONADOTROFINA CRONICA HUMANA (HCG) EM AMOSTRA DE TIRAS SORO/URINA REATIVAS INDIVIDUAIS. - TESTE IMUNOQUIMICO PARA DIAGNOSTICO DE GRAVIDEZ , ULTRA RAPIDO, DETERMINAÇÃO QUALITATIVA DE GONADOTROFINA CRONICA HUMANA EM AMOSTRA DE URINA, CONTENDO NA EMBALAGEM: REGISTRO DA ANVISA, NUMERAÇÃO LOTE, DATA DA FABRICAÇÃO, PERIODO DE VALIDADE/VENCIMENTO</t>
  </si>
  <si>
    <t>TUBO PARA COLETA DE SANGUE TAMPA ROXA A VACUO - TUBO PARA COLETA DE SANGUE A VACUO, EM PLASTICO P.E.T., TRANSPARENTE, INCOLOR, ESTERIL, ASPIRAÇÃO DE 3 ML, COM EDTA K3, TUBO NÃO SILICONIZADO, ROLHA DE BORRACHA SILICONIZADA, COM TAMPA PLASTICA PROTETORA TIPO HEMOGARD, NA COR ROXA, ESTERILIZADO A RADIAÇÃO GAMA, TUBOS ETIQUETADOS, CONTENDO: Nº LOTE, PRAZO DE VALIDADE, Nº DE CATALOGO E VOLUME DE ASPIRAÇÃO, EMBALAGEM: BANDEJA EM ISOPOR, REVESTIDO EM PLASTICO CONTENDO 100 UNIDADES CADA</t>
  </si>
  <si>
    <t>TUBO PARA COLETA DE SANGUE(TAMPA AMARELA) A VACUO - - TUBO PARA COLETA DE SANGUE A VACUO, EM PLASTICO P.E.T., TRANSPARENTE, INCOLOR, ESTERIL, ASPIRAÇÃO DE 5 ML, GEL SEPARADOR E ATIVADOR DE COAGULO, TUBO NÃO SILICONIZADO, ROLHA DE BORRACHA SILICONIZADA, COM TAMPA PLASTICA PROTETORA TIPO HEMOGARD, NA COR AMARELO, ESTERILIZADO A RADIAÇÃO GAMA, TUBOS ETIQUETADOS, CONTENDO: Nº LOTE, PRAZO DE VALIDADE, Nº DE CATALOGO E VOLUME DE ASPIRAÇÃO, EMBALAGEM: BANDEJA EM ISOPOR, REVESTIDO EM PLASTICO CONTENDO 100 UNIDADES CADA</t>
  </si>
  <si>
    <t>SONDA FOLEY DUAS VIAS N°14 - SONDA FOLEY N° 14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</si>
  <si>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16 - SONDA FOLEY N° 16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</si>
  <si>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22 - SONDA FOLEY N° 22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</si>
  <si>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NASOGASTRICA Nº 6 - SONDA NASOGÁSTRICA LONGA N° 06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</si>
  <si>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8 - SONDA NASOGÁSTRICA LONGA N° 08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</si>
  <si>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10 - SONDA NASOGÁSTRICA LONGA N° 10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</si>
  <si>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12 - SONDA NASOGÁSTRICA LONGA N° 12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</si>
  <si>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14 - SONDA NASOGÁSTRICA LONGA N° 14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</si>
  <si>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16 - SONDA NASOGÁSTRICA LONGA N° 16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</si>
  <si>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18 - SONDA NASOGÁSTRICA LONGA N° 18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</si>
  <si>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FOLEY DUAS VIAS Nº 18 - SONDA FOLEY N° 18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</si>
  <si>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20 - SONDA FOLEY N° 20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</si>
  <si>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12 - SONDA FOLEY N° 12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</si>
  <si>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24 - SONDA FOLEY N° 24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</si>
  <si>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SERINGA DE TUBERCULINA 1 ML - SERINGA PARA TUBERCULINA  DE 1 ML COM GRADUAÇÃO EM 100 UI INDELEVEL E MILIMETRADA, CONFECCIONADA EM POLIPROPILENO, TRANSPARENTE, SILICONIZADA, CILINDRO COM ANEL DE RETENÇÃO QUE EVITA PERDA DO MEDICAMENTO, BICO LUER LOCK,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</si>
  <si>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3 ML - SERINGA CAPACIDADE DE 3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</si>
  <si>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DE 5 ML - SERINGA CAPACIDADE DE 5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</si>
  <si>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10 ML - SERINGA CAPACIDADE DE 10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</si>
  <si>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20 ML - SERINGA CAPACIDADE DE 20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</si>
  <si>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DESCARTÁVEL CAPACIDADE 50 UI  - SERINGA DESCARTÁVEL CAPACIDADE 50 UI COM AGULHA ACOPLADA DE COMPRIMENTO 0,6 E CALIBRE 0,25 MM COM PROTETOR, CILINDRO TRANSLUCIDO, SILICONIZADO, ATÓXICA, RESISTÊNCIA MECÂNICA, ESCALA EM GRAVAÇÃO MILIMETRADA VISÍVEL EM UNIDADES (U.I.) COM DIVISÕES DE 1 EM 1 UNIDADES, EMBOLO COM PONTEIRA DE BORRACHA LUBRIFICADA DE PONTA QUE MINIMIZA O ESPAÇO MORTO PARA DOSES MAIS CORRETAS, EMBALADA EM MATERIAL QUE PROMOVA BARREIRA MICROBIANA E ABERTURA ASSÉPTICA, CONTENDO NA EMBALAGEM DA CAIXA: REGISTRO DA ANVISA, NUMERAÇÃO DO LOTE, DATA DA FABRICAÇÃO E/OU ESTERILIZAÇÃO, PERÍODO DE VALIDADE/VENCIMENTO, DESCRIÇÃO PROCESSO USADO PARA ESTERILIZAÇÃO</t>
  </si>
  <si>
    <t>SERINGA DESCARTÁVEL CAPACIDADE 100 UI  - SERINGA DESCARTÁVEL CAPACIDADE 100 UI COM AGULHA ACOPLADA DE COMPRIMENTO 0,6 E CALIBRE 0,25 MM COM PROTETOR, CILINDRO TRANSLUCIDO, SILICONIZADO, ATÓXICA, RESISTÊNCIA MECÂNICA, ESCALA EM GRAVAÇÃO MILIMETRADA VISÍVEL EM UNIDADES (U.I.) COM DIVISÕES DE 2 EM 2 UNIDADES, EMBOLO COM PONTEIRA DE BORRACHA LUBRIFICADA DE PONTA QUE MINIMIZA O ESPAÇO MORTO PARA DOSES MAIS CORRETAS, EMBALADA EM MATERIAL QUE PROMOVA BARREIRA MICROBIANA E ABERTURA ASSÉPTICA, CONTENDO NA EMBALAGEM DA CAIXA: REGISTRO DA ANVISA, NUMERAÇÃO DO LOTE, DATA DA FABRICAÇÃO E/OU ESTERILIZAÇÃO, PERÍODO DE VALIDADE/VENCIMENTO, DESCRIÇÃO PROCESSO USADO PARA ESTERILIZAÇÃO</t>
  </si>
  <si>
    <t xml:space="preserve">MASCARA CIRURGICA DESCARTAVEL - MASCARA DESCARTAVEL COM ELASTICO CONFECCIONAS EM TRES CAMADAS SENDO DUAS EXTERNAS EM NÃO TECIDOS, ATOXICO, HIPOALERGICO, INODORO, COM TRATAMENTO REPELENTE AOS AGENTES LIQUIDOS E UMA CAMADA DE FILTRO MELTBLOW, MODELO RETANGULAR COM TIRAS ELASTICAS QUE AJUSTAM PERFEITAMENTE ATRAS DA AURICULAS E COM DISPOSITIVO DE AJUSTE NASAL DE COMPRIMENTO ADEQUADO PARA FIXAÇÃO, GRAMATURA TOTAL ENTRE 60 E 80 GM CAIXA COM 50 UNIDADES </t>
  </si>
  <si>
    <t>ALMOTOLIA 250 ML - ALMOTOLIA EM PLASTICO NA COR MARROM PARA ACONDICIONAR SOLUÇÃO , CAPACIDADE DE 250 ML BICO RETO, TAMPA DE ROSCA PARA VEDAÇÃO, PROTETORA DA PONTEIRA COM ENCAIXE ANTI VAZAMENTO CONTENDO NA EMBALAGEM: REGISTRO DA ANVISA, NUMERAÇÃO LOTE, DATA DA FABRICAÇÃO E ESTERILIZAÇÃO, PERIODO DE VALIDADE/VENCIMENTO</t>
  </si>
  <si>
    <t>ALMOTOLIA 250 ML - ALMOTOLIA EM PLASTICO TRANSPARENTE PARA ACONDICIONAR SOLUÇÃO , CAPACIDADE DE 250 ML BICO RETO, TAMPA DE ROSCA PARA VEDAÇÃO, PROTETORA DA PONTEIRA COM ENCAIXE ANTI VAZAMENTO, CONTENDO NA EMBALAGEM: REGISTRO DA ANVISA, NUMERAÇÃO LOTE, DATA DA FABRICAÇÃO E ESTERILIZAÇÃO, PERIODO DE VALIDADE/VENCIMENTO</t>
  </si>
  <si>
    <t>ADESIVO PARA COLETA DE SANGUE - ADESIVO PARA COLETA DE SANGUE</t>
  </si>
  <si>
    <t xml:space="preserve">ESTETOSCOPIO ADULTO - ESTETOSCOPIO ADULTO EM METAL CROMADO, RESISTENTE E FLEXIVEL NA CURVATURA DO TUBO Y NA COR PRETA, OLIVAS EM PVC, AUTO EXPANSIVEL, COM ACABAMENTO SEM REBARBAS, AUSCULTADOR UNISON (01 FACE), COM DIAFRAGMA RESISTENTE E DE ALTA SENSIBILIDADE, PARA AUSCULTA E AVALIAÇÃO DAS CONDIÇÕES FISIOLOGICAS DO SISTEMA CARDIO-PULMONAR DO PACIENTE, DE MODO QUE PERMITA UM MINIMO DE ESCUTA DE SONS AMBIENTAIS E UM MAXIMO DE SONS CARDIACOS OU PULMONARES,  CONTENDO NA EMBALAGEM: REGISTRO DA ANVISA, NUMERAÇÃO LOTE, DATA DA FABRICAÇÃO </t>
  </si>
  <si>
    <t>MASCARA PARA INALACAO ADULTO - CONJUNTO PARA INALAÇÃO ADULTO, COMPOSTO POR MASCARA IMPERMEAVEL EM PVC RESISTENTE, COPO COLETOR E EXTENSÃO PARA FLUXOMETRO REDE AR COMPRIMIDO, COM ROSQUADORES EM AMBAS AS EXTREMIDADES CONFORME PADRÃO, EMBALADO INDIVIDUALMENTE COM DADOS DE PROCEDENCIA E IDENTIFICAÇÃO</t>
  </si>
  <si>
    <t>MASCARA PARA INALACAO INFANTIL - CONJUNTO PARA INALAÇÃO INFANTIL, COMPOSTO POR MASCARA IMPERMEAVEL EM PVC RESISTENTE, COPO COLETOR E EXTENSÃO PARA FLUXOMETRO REDE AR COMPRIMIDO, COM ROSQUADORES EM AMBAS AS EXTREMIDADES CONFORME PADRÃO, EMBALADO INDIVIDUALMENTE COM DADOS DE PROCEDENCIA E IDENTIFICAÇÃO</t>
  </si>
  <si>
    <t>TESOURA IRIS EM ACO INOX - TESOURA IRIS EM AÇO INOX CURVA</t>
  </si>
  <si>
    <t>CUBA RIM. - CUBA RIM DE AÇO INOX MEDINDO 26 X 12 CM, SUPERFICIE ARRENDONDADA 700 ML</t>
  </si>
  <si>
    <t>BANDEJA. - BANDEJA RETANGULAR EM AÇO INOX MEDINDO 30 X 20 X 4 CM</t>
  </si>
  <si>
    <t>OCULOS DE SEGURANCA - OCULOS DE PROTEÇÃO/SEGURANÇA, ANTI EMBAÇANTE, CONTITUIDO DE ARCO PLASTICO PRETO,TRES PINOS PARA O ENCAIXE DE UM VISOR DE POLICARBONATO INCOLOR, HASTES TIPO ESPATULA REGULAVEL E ARTICULADAS NO ARCO ATRAVES DE PARAFUSO METALICOS, MEIA PROTEÇÃO LATERAL DE PLICARBONTO DA MESMA COR DO VISOR</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</si>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</sst>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0.75">
      <c r="H1" s="15" t="s">
        <v>0</v>
      </c>
    </row>
    <row r="3" ht="14.25">
      <c r="H3" s="16" t="s">
        <v>1</v>
      </c>
    </row>
    <row r="5" ht="14.25">
      <c r="H5" s="16" t="s">
        <v>2</v>
      </c>
    </row>
    <row r="6" ht="14.25">
      <c r="H6" s="16" t="s">
        <v>3</v>
      </c>
    </row>
    <row r="7" spans="8:9" ht="14.25">
      <c r="H7" s="16" t="s">
        <v>4</v>
      </c>
      <c r="I7" s="20" t="s">
        <v>4</v>
      </c>
    </row>
    <row r="8" spans="8:9" ht="28.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81">
      <c r="A17">
        <v>13</v>
      </c>
      <c r="B17">
        <v>152</v>
      </c>
      <c r="C17">
        <v>2015</v>
      </c>
      <c r="D17">
        <v>1</v>
      </c>
      <c r="G17" s="14">
        <v>1</v>
      </c>
      <c r="H17" s="19" t="s">
        <v>21</v>
      </c>
      <c r="I17" s="22">
        <v>2000</v>
      </c>
      <c r="J17" s="22" t="s">
        <v>22</v>
      </c>
      <c r="K17" s="14"/>
      <c r="L17" s="6"/>
      <c r="M17" s="1"/>
      <c r="N17" s="1"/>
      <c r="O17" s="28">
        <f>(IF(AND(J17&gt;0,J17&lt;=I17),J17,I17)*(L17-M17+N17))</f>
        <v>0</v>
      </c>
      <c r="P17" s="11"/>
      <c r="Q17" s="1"/>
      <c r="R17" s="1"/>
    </row>
    <row r="18" spans="1:18" ht="71.25">
      <c r="A18">
        <v>13</v>
      </c>
      <c r="B18">
        <v>152</v>
      </c>
      <c r="C18">
        <v>2015</v>
      </c>
      <c r="D18">
        <v>2</v>
      </c>
      <c r="G18" s="14">
        <v>2</v>
      </c>
      <c r="H18" s="19" t="s">
        <v>23</v>
      </c>
      <c r="I18" s="22">
        <v>800</v>
      </c>
      <c r="J18" s="22" t="s">
        <v>24</v>
      </c>
      <c r="K18" s="14"/>
      <c r="L18" s="6"/>
      <c r="M18" s="1"/>
      <c r="N18" s="1"/>
      <c r="O18" s="28">
        <f>(IF(AND(J18&gt;0,J18&lt;=I18),J18,I18)*(L18-M18+N18))</f>
        <v>0</v>
      </c>
      <c r="P18" s="11"/>
      <c r="Q18" s="1"/>
      <c r="R18" s="1"/>
    </row>
    <row r="19" spans="1:18" ht="71.25">
      <c r="A19">
        <v>13</v>
      </c>
      <c r="B19">
        <v>152</v>
      </c>
      <c r="C19">
        <v>2015</v>
      </c>
      <c r="D19">
        <v>3</v>
      </c>
      <c r="G19" s="14">
        <v>3</v>
      </c>
      <c r="H19" s="19" t="s">
        <v>25</v>
      </c>
      <c r="I19" s="22">
        <v>500</v>
      </c>
      <c r="J19" s="22" t="s">
        <v>24</v>
      </c>
      <c r="K19" s="14"/>
      <c r="L19" s="6"/>
      <c r="M19" s="1"/>
      <c r="N19" s="1"/>
      <c r="O19" s="28">
        <f>(IF(AND(J19&gt;0,J19&lt;=I19),J19,I19)*(L19-M19+N19))</f>
        <v>0</v>
      </c>
      <c r="P19" s="11"/>
      <c r="Q19" s="1"/>
      <c r="R19" s="1"/>
    </row>
    <row r="20" spans="1:18" ht="91.5">
      <c r="A20">
        <v>13</v>
      </c>
      <c r="B20">
        <v>152</v>
      </c>
      <c r="C20">
        <v>2015</v>
      </c>
      <c r="D20">
        <v>4</v>
      </c>
      <c r="G20" s="14">
        <v>4</v>
      </c>
      <c r="H20" s="19" t="s">
        <v>26</v>
      </c>
      <c r="I20" s="22">
        <v>1000</v>
      </c>
      <c r="J20" s="22" t="s">
        <v>22</v>
      </c>
      <c r="K20" s="14"/>
      <c r="L20" s="6"/>
      <c r="M20" s="1"/>
      <c r="N20" s="1"/>
      <c r="O20" s="28">
        <f>(IF(AND(J20&gt;0,J20&lt;=I20),J20,I20)*(L20-M20+N20))</f>
        <v>0</v>
      </c>
      <c r="P20" s="11"/>
      <c r="Q20" s="1"/>
      <c r="R20" s="1"/>
    </row>
    <row r="21" spans="1:18" ht="102">
      <c r="A21">
        <v>13</v>
      </c>
      <c r="B21">
        <v>152</v>
      </c>
      <c r="C21">
        <v>2015</v>
      </c>
      <c r="D21">
        <v>5</v>
      </c>
      <c r="G21" s="14">
        <v>5</v>
      </c>
      <c r="H21" s="19" t="s">
        <v>27</v>
      </c>
      <c r="I21" s="22">
        <v>7000</v>
      </c>
      <c r="J21" s="22" t="s">
        <v>22</v>
      </c>
      <c r="K21" s="14"/>
      <c r="L21" s="6"/>
      <c r="M21" s="1"/>
      <c r="N21" s="1"/>
      <c r="O21" s="28">
        <f>(IF(AND(J21&gt;0,J21&lt;=I21),J21,I21)*(L21-M21+N21))</f>
        <v>0</v>
      </c>
      <c r="P21" s="11"/>
      <c r="Q21" s="1"/>
      <c r="R21" s="1"/>
    </row>
    <row r="22" spans="1:18" ht="30">
      <c r="A22">
        <v>13</v>
      </c>
      <c r="B22">
        <v>152</v>
      </c>
      <c r="C22">
        <v>2015</v>
      </c>
      <c r="D22">
        <v>6</v>
      </c>
      <c r="G22" s="14">
        <v>6</v>
      </c>
      <c r="H22" s="19" t="s">
        <v>28</v>
      </c>
      <c r="I22" s="22">
        <v>150</v>
      </c>
      <c r="J22" s="22" t="s">
        <v>22</v>
      </c>
      <c r="K22" s="14"/>
      <c r="L22" s="6"/>
      <c r="M22" s="1"/>
      <c r="N22" s="1"/>
      <c r="O22" s="28">
        <f>(IF(AND(J22&gt;0,J22&lt;=I22),J22,I22)*(L22-M22+N22))</f>
        <v>0</v>
      </c>
      <c r="P22" s="11"/>
      <c r="Q22" s="1"/>
      <c r="R22" s="1"/>
    </row>
    <row r="23" spans="1:18" ht="102">
      <c r="A23">
        <v>13</v>
      </c>
      <c r="B23">
        <v>152</v>
      </c>
      <c r="C23">
        <v>2015</v>
      </c>
      <c r="D23">
        <v>7</v>
      </c>
      <c r="G23" s="14">
        <v>7</v>
      </c>
      <c r="H23" s="19" t="s">
        <v>29</v>
      </c>
      <c r="I23" s="22">
        <v>7000</v>
      </c>
      <c r="J23" s="22" t="s">
        <v>22</v>
      </c>
      <c r="K23" s="14"/>
      <c r="L23" s="6"/>
      <c r="M23" s="1"/>
      <c r="N23" s="1"/>
      <c r="O23" s="28">
        <f>(IF(AND(J23&gt;0,J23&lt;=I23),J23,I23)*(L23-M23+N23))</f>
        <v>0</v>
      </c>
      <c r="P23" s="11"/>
      <c r="Q23" s="1"/>
      <c r="R23" s="1"/>
    </row>
    <row r="24" spans="1:18" ht="122.25">
      <c r="A24">
        <v>13</v>
      </c>
      <c r="B24">
        <v>152</v>
      </c>
      <c r="C24">
        <v>2015</v>
      </c>
      <c r="D24">
        <v>8</v>
      </c>
      <c r="G24" s="14">
        <v>8</v>
      </c>
      <c r="H24" s="19" t="s">
        <v>30</v>
      </c>
      <c r="I24" s="22">
        <v>10000</v>
      </c>
      <c r="J24" s="22" t="s">
        <v>22</v>
      </c>
      <c r="K24" s="14"/>
      <c r="L24" s="6"/>
      <c r="M24" s="1"/>
      <c r="N24" s="1"/>
      <c r="O24" s="28">
        <f>(IF(AND(J24&gt;0,J24&lt;=I24),J24,I24)*(L24-M24+N24))</f>
        <v>0</v>
      </c>
      <c r="P24" s="11"/>
      <c r="Q24" s="1"/>
      <c r="R24" s="1"/>
    </row>
    <row r="25" spans="1:18" ht="51">
      <c r="A25">
        <v>13</v>
      </c>
      <c r="B25">
        <v>152</v>
      </c>
      <c r="C25">
        <v>2015</v>
      </c>
      <c r="D25">
        <v>9</v>
      </c>
      <c r="G25" s="14">
        <v>9</v>
      </c>
      <c r="H25" s="19" t="s">
        <v>31</v>
      </c>
      <c r="I25" s="22">
        <v>200</v>
      </c>
      <c r="J25" s="22" t="s">
        <v>22</v>
      </c>
      <c r="K25" s="14"/>
      <c r="L25" s="6"/>
      <c r="M25" s="1"/>
      <c r="N25" s="1"/>
      <c r="O25" s="28">
        <f>(IF(AND(J25&gt;0,J25&lt;=I25),J25,I25)*(L25-M25+N25))</f>
        <v>0</v>
      </c>
      <c r="P25" s="11"/>
      <c r="Q25" s="1"/>
      <c r="R25" s="1"/>
    </row>
    <row r="26" spans="1:18" ht="51">
      <c r="A26">
        <v>13</v>
      </c>
      <c r="B26">
        <v>152</v>
      </c>
      <c r="C26">
        <v>2015</v>
      </c>
      <c r="D26">
        <v>10</v>
      </c>
      <c r="G26" s="14">
        <v>10</v>
      </c>
      <c r="H26" s="19" t="s">
        <v>32</v>
      </c>
      <c r="I26" s="22">
        <v>200</v>
      </c>
      <c r="J26" s="22" t="s">
        <v>22</v>
      </c>
      <c r="K26" s="14"/>
      <c r="L26" s="6"/>
      <c r="M26" s="1"/>
      <c r="N26" s="1"/>
      <c r="O26" s="28">
        <f>(IF(AND(J26&gt;0,J26&lt;=I26),J26,I26)*(L26-M26+N26))</f>
        <v>0</v>
      </c>
      <c r="P26" s="11"/>
      <c r="Q26" s="1"/>
      <c r="R26" s="1"/>
    </row>
    <row r="27" spans="1:18" ht="51">
      <c r="A27">
        <v>13</v>
      </c>
      <c r="B27">
        <v>152</v>
      </c>
      <c r="C27">
        <v>2015</v>
      </c>
      <c r="D27">
        <v>11</v>
      </c>
      <c r="G27" s="14">
        <v>11</v>
      </c>
      <c r="H27" s="19" t="s">
        <v>33</v>
      </c>
      <c r="I27" s="22">
        <v>5000</v>
      </c>
      <c r="J27" s="22" t="s">
        <v>22</v>
      </c>
      <c r="K27" s="14"/>
      <c r="L27" s="6"/>
      <c r="M27" s="1"/>
      <c r="N27" s="1"/>
      <c r="O27" s="28">
        <f>(IF(AND(J27&gt;0,J27&lt;=I27),J27,I27)*(L27-M27+N27))</f>
        <v>0</v>
      </c>
      <c r="P27" s="11"/>
      <c r="Q27" s="1"/>
      <c r="R27" s="1"/>
    </row>
    <row r="28" spans="1:18" ht="102">
      <c r="A28">
        <v>13</v>
      </c>
      <c r="B28">
        <v>152</v>
      </c>
      <c r="C28">
        <v>2015</v>
      </c>
      <c r="D28">
        <v>12</v>
      </c>
      <c r="G28" s="14">
        <v>12</v>
      </c>
      <c r="H28" s="19" t="s">
        <v>34</v>
      </c>
      <c r="I28" s="22">
        <v>1200</v>
      </c>
      <c r="J28" s="22" t="s">
        <v>22</v>
      </c>
      <c r="K28" s="14"/>
      <c r="L28" s="6"/>
      <c r="M28" s="1"/>
      <c r="N28" s="1"/>
      <c r="O28" s="28">
        <f>(IF(AND(J28&gt;0,J28&lt;=I28),J28,I28)*(L28-M28+N28))</f>
        <v>0</v>
      </c>
      <c r="P28" s="11"/>
      <c r="Q28" s="1"/>
      <c r="R28" s="1"/>
    </row>
    <row r="29" spans="1:18" ht="111.75">
      <c r="A29">
        <v>13</v>
      </c>
      <c r="B29">
        <v>152</v>
      </c>
      <c r="C29">
        <v>2015</v>
      </c>
      <c r="D29">
        <v>13</v>
      </c>
      <c r="G29" s="14">
        <v>13</v>
      </c>
      <c r="H29" s="19" t="s">
        <v>35</v>
      </c>
      <c r="I29" s="22">
        <v>1000</v>
      </c>
      <c r="J29" s="22" t="s">
        <v>22</v>
      </c>
      <c r="K29" s="14"/>
      <c r="L29" s="6"/>
      <c r="M29" s="1"/>
      <c r="N29" s="1"/>
      <c r="O29" s="28">
        <f>(IF(AND(J29&gt;0,J29&lt;=I29),J29,I29)*(L29-M29+N29))</f>
        <v>0</v>
      </c>
      <c r="P29" s="11"/>
      <c r="Q29" s="1"/>
      <c r="R29" s="1"/>
    </row>
    <row r="30" spans="1:18" ht="71.25">
      <c r="A30">
        <v>13</v>
      </c>
      <c r="B30">
        <v>152</v>
      </c>
      <c r="C30">
        <v>2015</v>
      </c>
      <c r="D30">
        <v>14</v>
      </c>
      <c r="G30" s="14">
        <v>14</v>
      </c>
      <c r="H30" s="19" t="s">
        <v>36</v>
      </c>
      <c r="I30" s="22">
        <v>500</v>
      </c>
      <c r="J30" s="22" t="s">
        <v>22</v>
      </c>
      <c r="K30" s="14"/>
      <c r="L30" s="6"/>
      <c r="M30" s="1"/>
      <c r="N30" s="1"/>
      <c r="O30" s="28">
        <f>(IF(AND(J30&gt;0,J30&lt;=I30),J30,I30)*(L30-M30+N30))</f>
        <v>0</v>
      </c>
      <c r="P30" s="11"/>
      <c r="Q30" s="1"/>
      <c r="R30" s="1"/>
    </row>
    <row r="31" spans="1:18" ht="20.25">
      <c r="A31">
        <v>13</v>
      </c>
      <c r="B31">
        <v>152</v>
      </c>
      <c r="C31">
        <v>2015</v>
      </c>
      <c r="D31">
        <v>15</v>
      </c>
      <c r="G31" s="14">
        <v>15</v>
      </c>
      <c r="H31" s="19" t="s">
        <v>37</v>
      </c>
      <c r="I31" s="22">
        <v>200</v>
      </c>
      <c r="J31" s="22" t="s">
        <v>22</v>
      </c>
      <c r="K31" s="14"/>
      <c r="L31" s="6"/>
      <c r="M31" s="1"/>
      <c r="N31" s="1"/>
      <c r="O31" s="28">
        <f>(IF(AND(J31&gt;0,J31&lt;=I31),J31,I31)*(L31-M31+N31))</f>
        <v>0</v>
      </c>
      <c r="P31" s="11"/>
      <c r="Q31" s="1"/>
      <c r="R31" s="1"/>
    </row>
    <row r="32" spans="1:18" ht="132">
      <c r="A32">
        <v>13</v>
      </c>
      <c r="B32">
        <v>152</v>
      </c>
      <c r="C32">
        <v>2015</v>
      </c>
      <c r="D32">
        <v>16</v>
      </c>
      <c r="G32" s="14">
        <v>16</v>
      </c>
      <c r="H32" s="19" t="s">
        <v>38</v>
      </c>
      <c r="I32" s="22">
        <v>2000</v>
      </c>
      <c r="J32" s="22" t="s">
        <v>22</v>
      </c>
      <c r="K32" s="14"/>
      <c r="L32" s="6"/>
      <c r="M32" s="1"/>
      <c r="N32" s="1"/>
      <c r="O32" s="28">
        <f>(IF(AND(J32&gt;0,J32&lt;=I32),J32,I32)*(L32-M32+N32))</f>
        <v>0</v>
      </c>
      <c r="P32" s="11"/>
      <c r="Q32" s="1"/>
      <c r="R32" s="1"/>
    </row>
    <row r="33" spans="1:18" ht="132">
      <c r="A33">
        <v>13</v>
      </c>
      <c r="B33">
        <v>152</v>
      </c>
      <c r="C33">
        <v>2015</v>
      </c>
      <c r="D33">
        <v>17</v>
      </c>
      <c r="G33" s="14">
        <v>17</v>
      </c>
      <c r="H33" s="19" t="s">
        <v>39</v>
      </c>
      <c r="I33" s="22">
        <v>2000</v>
      </c>
      <c r="J33" s="22" t="s">
        <v>22</v>
      </c>
      <c r="K33" s="14"/>
      <c r="L33" s="6"/>
      <c r="M33" s="1"/>
      <c r="N33" s="1"/>
      <c r="O33" s="28">
        <f>(IF(AND(J33&gt;0,J33&lt;=I33),J33,I33)*(L33-M33+N33))</f>
        <v>0</v>
      </c>
      <c r="P33" s="11"/>
      <c r="Q33" s="1"/>
      <c r="R33" s="1"/>
    </row>
    <row r="34" spans="1:18" ht="132">
      <c r="A34">
        <v>13</v>
      </c>
      <c r="B34">
        <v>152</v>
      </c>
      <c r="C34">
        <v>2015</v>
      </c>
      <c r="D34">
        <v>18</v>
      </c>
      <c r="G34" s="14">
        <v>18</v>
      </c>
      <c r="H34" s="19" t="s">
        <v>40</v>
      </c>
      <c r="I34" s="22">
        <v>2000</v>
      </c>
      <c r="J34" s="22" t="s">
        <v>22</v>
      </c>
      <c r="K34" s="14"/>
      <c r="L34" s="6"/>
      <c r="M34" s="1"/>
      <c r="N34" s="1"/>
      <c r="O34" s="28">
        <f>(IF(AND(J34&gt;0,J34&lt;=I34),J34,I34)*(L34-M34+N34))</f>
        <v>0</v>
      </c>
      <c r="P34" s="11"/>
      <c r="Q34" s="1"/>
      <c r="R34" s="1"/>
    </row>
    <row r="35" spans="1:18" ht="132">
      <c r="A35">
        <v>13</v>
      </c>
      <c r="B35">
        <v>152</v>
      </c>
      <c r="C35">
        <v>2015</v>
      </c>
      <c r="D35">
        <v>19</v>
      </c>
      <c r="G35" s="14">
        <v>19</v>
      </c>
      <c r="H35" s="19" t="s">
        <v>41</v>
      </c>
      <c r="I35" s="22">
        <v>2000</v>
      </c>
      <c r="J35" s="22" t="s">
        <v>22</v>
      </c>
      <c r="K35" s="14"/>
      <c r="L35" s="6"/>
      <c r="M35" s="1"/>
      <c r="N35" s="1"/>
      <c r="O35" s="28">
        <f>(IF(AND(J35&gt;0,J35&lt;=I35),J35,I35)*(L35-M35+N35))</f>
        <v>0</v>
      </c>
      <c r="P35" s="11"/>
      <c r="Q35" s="1"/>
      <c r="R35" s="1"/>
    </row>
    <row r="36" spans="1:18" ht="132">
      <c r="A36">
        <v>13</v>
      </c>
      <c r="B36">
        <v>152</v>
      </c>
      <c r="C36">
        <v>2015</v>
      </c>
      <c r="D36">
        <v>20</v>
      </c>
      <c r="G36" s="14">
        <v>20</v>
      </c>
      <c r="H36" s="19" t="s">
        <v>42</v>
      </c>
      <c r="I36" s="22">
        <v>1000</v>
      </c>
      <c r="J36" s="22" t="s">
        <v>22</v>
      </c>
      <c r="K36" s="14"/>
      <c r="L36" s="6"/>
      <c r="M36" s="1"/>
      <c r="N36" s="1"/>
      <c r="O36" s="28">
        <f>(IF(AND(J36&gt;0,J36&lt;=I36),J36,I36)*(L36-M36+N36))</f>
        <v>0</v>
      </c>
      <c r="P36" s="11"/>
      <c r="Q36" s="1"/>
      <c r="R36" s="1"/>
    </row>
    <row r="37" spans="1:18" ht="132">
      <c r="A37">
        <v>13</v>
      </c>
      <c r="B37">
        <v>152</v>
      </c>
      <c r="C37">
        <v>2015</v>
      </c>
      <c r="D37">
        <v>21</v>
      </c>
      <c r="G37" s="14">
        <v>21</v>
      </c>
      <c r="H37" s="19" t="s">
        <v>43</v>
      </c>
      <c r="I37" s="22">
        <v>1000</v>
      </c>
      <c r="J37" s="22" t="s">
        <v>22</v>
      </c>
      <c r="K37" s="14"/>
      <c r="L37" s="6"/>
      <c r="M37" s="1"/>
      <c r="N37" s="1"/>
      <c r="O37" s="28">
        <f>(IF(AND(J37&gt;0,J37&lt;=I37),J37,I37)*(L37-M37+N37))</f>
        <v>0</v>
      </c>
      <c r="P37" s="11"/>
      <c r="Q37" s="1"/>
      <c r="R37" s="1"/>
    </row>
    <row r="38" spans="1:18" ht="142.5">
      <c r="A38">
        <v>13</v>
      </c>
      <c r="B38">
        <v>152</v>
      </c>
      <c r="C38">
        <v>2015</v>
      </c>
      <c r="D38">
        <v>22</v>
      </c>
      <c r="G38" s="14">
        <v>22</v>
      </c>
      <c r="H38" s="19" t="s">
        <v>44</v>
      </c>
      <c r="I38" s="22">
        <v>600</v>
      </c>
      <c r="J38" s="22" t="s">
        <v>45</v>
      </c>
      <c r="K38" s="14"/>
      <c r="L38" s="6"/>
      <c r="M38" s="1"/>
      <c r="N38" s="1"/>
      <c r="O38" s="28">
        <f>(IF(AND(J38&gt;0,J38&lt;=I38),J38,I38)*(L38-M38+N38))</f>
        <v>0</v>
      </c>
      <c r="P38" s="11"/>
      <c r="Q38" s="1"/>
      <c r="R38" s="1"/>
    </row>
    <row r="39" spans="1:18" ht="142.5">
      <c r="A39">
        <v>13</v>
      </c>
      <c r="B39">
        <v>152</v>
      </c>
      <c r="C39">
        <v>2015</v>
      </c>
      <c r="D39">
        <v>23</v>
      </c>
      <c r="G39" s="14">
        <v>23</v>
      </c>
      <c r="H39" s="19" t="s">
        <v>46</v>
      </c>
      <c r="I39" s="22">
        <v>300</v>
      </c>
      <c r="J39" s="22" t="s">
        <v>45</v>
      </c>
      <c r="K39" s="14"/>
      <c r="L39" s="6"/>
      <c r="M39" s="1"/>
      <c r="N39" s="1"/>
      <c r="O39" s="28">
        <f>(IF(AND(J39&gt;0,J39&lt;=I39),J39,I39)*(L39-M39+N39))</f>
        <v>0</v>
      </c>
      <c r="P39" s="11"/>
      <c r="Q39" s="1"/>
      <c r="R39" s="1"/>
    </row>
    <row r="40" spans="1:18" ht="40.5">
      <c r="A40">
        <v>13</v>
      </c>
      <c r="B40">
        <v>152</v>
      </c>
      <c r="C40">
        <v>2015</v>
      </c>
      <c r="D40">
        <v>24</v>
      </c>
      <c r="G40" s="14">
        <v>24</v>
      </c>
      <c r="H40" s="19" t="s">
        <v>47</v>
      </c>
      <c r="I40" s="22">
        <v>20000</v>
      </c>
      <c r="J40" s="22" t="s">
        <v>22</v>
      </c>
      <c r="K40" s="14"/>
      <c r="L40" s="6"/>
      <c r="M40" s="1"/>
      <c r="N40" s="1"/>
      <c r="O40" s="28">
        <f>(IF(AND(J40&gt;0,J40&lt;=I40),J40,I40)*(L40-M40+N40))</f>
        <v>0</v>
      </c>
      <c r="P40" s="11"/>
      <c r="Q40" s="1"/>
      <c r="R40" s="1"/>
    </row>
    <row r="41" spans="1:18" ht="81">
      <c r="A41">
        <v>13</v>
      </c>
      <c r="B41">
        <v>152</v>
      </c>
      <c r="C41">
        <v>2015</v>
      </c>
      <c r="D41">
        <v>25</v>
      </c>
      <c r="G41" s="14">
        <v>25</v>
      </c>
      <c r="H41" s="19" t="s">
        <v>48</v>
      </c>
      <c r="I41" s="22">
        <v>2000</v>
      </c>
      <c r="J41" s="22" t="s">
        <v>45</v>
      </c>
      <c r="K41" s="14"/>
      <c r="L41" s="6"/>
      <c r="M41" s="1"/>
      <c r="N41" s="1"/>
      <c r="O41" s="28">
        <f>(IF(AND(J41&gt;0,J41&lt;=I41),J41,I41)*(L41-M41+N41))</f>
        <v>0</v>
      </c>
      <c r="P41" s="11"/>
      <c r="Q41" s="1"/>
      <c r="R41" s="1"/>
    </row>
    <row r="42" spans="1:18" ht="142.5">
      <c r="A42">
        <v>13</v>
      </c>
      <c r="B42">
        <v>152</v>
      </c>
      <c r="C42">
        <v>2015</v>
      </c>
      <c r="D42">
        <v>26</v>
      </c>
      <c r="G42" s="14">
        <v>26</v>
      </c>
      <c r="H42" s="19" t="s">
        <v>49</v>
      </c>
      <c r="I42" s="22">
        <v>4000</v>
      </c>
      <c r="J42" s="22" t="s">
        <v>22</v>
      </c>
      <c r="K42" s="14"/>
      <c r="L42" s="6"/>
      <c r="M42" s="1"/>
      <c r="N42" s="1"/>
      <c r="O42" s="28">
        <f>(IF(AND(J42&gt;0,J42&lt;=I42),J42,I42)*(L42-M42+N42))</f>
        <v>0</v>
      </c>
      <c r="P42" s="11"/>
      <c r="Q42" s="1"/>
      <c r="R42" s="1"/>
    </row>
    <row r="43" spans="1:18" ht="51">
      <c r="A43">
        <v>13</v>
      </c>
      <c r="B43">
        <v>152</v>
      </c>
      <c r="C43">
        <v>2015</v>
      </c>
      <c r="D43">
        <v>27</v>
      </c>
      <c r="G43" s="14">
        <v>27</v>
      </c>
      <c r="H43" s="19" t="s">
        <v>50</v>
      </c>
      <c r="I43" s="22">
        <v>2000</v>
      </c>
      <c r="J43" s="22" t="s">
        <v>51</v>
      </c>
      <c r="K43" s="14"/>
      <c r="L43" s="6"/>
      <c r="M43" s="1"/>
      <c r="N43" s="1"/>
      <c r="O43" s="28">
        <f>(IF(AND(J43&gt;0,J43&lt;=I43),J43,I43)*(L43-M43+N43))</f>
        <v>0</v>
      </c>
      <c r="P43" s="11"/>
      <c r="Q43" s="1"/>
      <c r="R43" s="1"/>
    </row>
    <row r="44" spans="1:18" ht="51">
      <c r="A44">
        <v>13</v>
      </c>
      <c r="B44">
        <v>152</v>
      </c>
      <c r="C44">
        <v>2015</v>
      </c>
      <c r="D44">
        <v>28</v>
      </c>
      <c r="G44" s="14">
        <v>28</v>
      </c>
      <c r="H44" s="19" t="s">
        <v>52</v>
      </c>
      <c r="I44" s="22">
        <v>2000</v>
      </c>
      <c r="J44" s="22" t="s">
        <v>51</v>
      </c>
      <c r="K44" s="14"/>
      <c r="L44" s="6"/>
      <c r="M44" s="1"/>
      <c r="N44" s="1"/>
      <c r="O44" s="28">
        <f>(IF(AND(J44&gt;0,J44&lt;=I44),J44,I44)*(L44-M44+N44))</f>
        <v>0</v>
      </c>
      <c r="P44" s="11"/>
      <c r="Q44" s="1"/>
      <c r="R44" s="1"/>
    </row>
    <row r="45" spans="1:18" ht="51">
      <c r="A45">
        <v>13</v>
      </c>
      <c r="B45">
        <v>152</v>
      </c>
      <c r="C45">
        <v>2015</v>
      </c>
      <c r="D45">
        <v>29</v>
      </c>
      <c r="G45" s="14">
        <v>29</v>
      </c>
      <c r="H45" s="19" t="s">
        <v>53</v>
      </c>
      <c r="I45" s="22">
        <v>2000</v>
      </c>
      <c r="J45" s="22" t="s">
        <v>51</v>
      </c>
      <c r="K45" s="14"/>
      <c r="L45" s="6"/>
      <c r="M45" s="1"/>
      <c r="N45" s="1"/>
      <c r="O45" s="28">
        <f>(IF(AND(J45&gt;0,J45&lt;=I45),J45,I45)*(L45-M45+N45))</f>
        <v>0</v>
      </c>
      <c r="P45" s="11"/>
      <c r="Q45" s="1"/>
      <c r="R45" s="1"/>
    </row>
    <row r="46" spans="1:18" ht="60.75">
      <c r="A46">
        <v>13</v>
      </c>
      <c r="B46">
        <v>152</v>
      </c>
      <c r="C46">
        <v>2015</v>
      </c>
      <c r="D46">
        <v>30</v>
      </c>
      <c r="G46" s="14">
        <v>30</v>
      </c>
      <c r="H46" s="19" t="s">
        <v>54</v>
      </c>
      <c r="I46" s="22">
        <v>500</v>
      </c>
      <c r="J46" s="22" t="s">
        <v>55</v>
      </c>
      <c r="K46" s="14"/>
      <c r="L46" s="6"/>
      <c r="M46" s="1"/>
      <c r="N46" s="1"/>
      <c r="O46" s="28">
        <f>(IF(AND(J46&gt;0,J46&lt;=I46),J46,I46)*(L46-M46+N46))</f>
        <v>0</v>
      </c>
      <c r="P46" s="11"/>
      <c r="Q46" s="1"/>
      <c r="R46" s="1"/>
    </row>
    <row r="47" spans="1:18" ht="40.5">
      <c r="A47">
        <v>13</v>
      </c>
      <c r="B47">
        <v>152</v>
      </c>
      <c r="C47">
        <v>2015</v>
      </c>
      <c r="D47">
        <v>31</v>
      </c>
      <c r="G47" s="14">
        <v>31</v>
      </c>
      <c r="H47" s="19" t="s">
        <v>56</v>
      </c>
      <c r="I47" s="22">
        <v>10</v>
      </c>
      <c r="J47" s="22" t="s">
        <v>22</v>
      </c>
      <c r="K47" s="14"/>
      <c r="L47" s="6"/>
      <c r="M47" s="1"/>
      <c r="N47" s="1"/>
      <c r="O47" s="28">
        <f>(IF(AND(J47&gt;0,J47&lt;=I47),J47,I47)*(L47-M47+N47))</f>
        <v>0</v>
      </c>
      <c r="P47" s="11"/>
      <c r="Q47" s="1"/>
      <c r="R47" s="1"/>
    </row>
    <row r="48" spans="1:18" ht="40.5">
      <c r="A48">
        <v>13</v>
      </c>
      <c r="B48">
        <v>152</v>
      </c>
      <c r="C48">
        <v>2015</v>
      </c>
      <c r="D48">
        <v>32</v>
      </c>
      <c r="G48" s="14">
        <v>32</v>
      </c>
      <c r="H48" s="19" t="s">
        <v>57</v>
      </c>
      <c r="I48" s="22">
        <v>10</v>
      </c>
      <c r="J48" s="22" t="s">
        <v>22</v>
      </c>
      <c r="K48" s="14"/>
      <c r="L48" s="6"/>
      <c r="M48" s="1"/>
      <c r="N48" s="1"/>
      <c r="O48" s="28">
        <f>(IF(AND(J48&gt;0,J48&lt;=I48),J48,I48)*(L48-M48+N48))</f>
        <v>0</v>
      </c>
      <c r="P48" s="11"/>
      <c r="Q48" s="1"/>
      <c r="R48" s="1"/>
    </row>
    <row r="49" spans="1:18" ht="40.5">
      <c r="A49">
        <v>13</v>
      </c>
      <c r="B49">
        <v>152</v>
      </c>
      <c r="C49">
        <v>2015</v>
      </c>
      <c r="D49">
        <v>33</v>
      </c>
      <c r="G49" s="14">
        <v>33</v>
      </c>
      <c r="H49" s="19" t="s">
        <v>58</v>
      </c>
      <c r="I49" s="22">
        <v>10</v>
      </c>
      <c r="J49" s="22" t="s">
        <v>22</v>
      </c>
      <c r="K49" s="14"/>
      <c r="L49" s="6"/>
      <c r="M49" s="1"/>
      <c r="N49" s="1"/>
      <c r="O49" s="28">
        <f>(IF(AND(J49&gt;0,J49&lt;=I49),J49,I49)*(L49-M49+N49))</f>
        <v>0</v>
      </c>
      <c r="P49" s="11"/>
      <c r="Q49" s="1"/>
      <c r="R49" s="1"/>
    </row>
    <row r="50" spans="1:18" ht="40.5">
      <c r="A50">
        <v>13</v>
      </c>
      <c r="B50">
        <v>152</v>
      </c>
      <c r="C50">
        <v>2015</v>
      </c>
      <c r="D50">
        <v>34</v>
      </c>
      <c r="G50" s="14">
        <v>34</v>
      </c>
      <c r="H50" s="19" t="s">
        <v>59</v>
      </c>
      <c r="I50" s="22">
        <v>10000</v>
      </c>
      <c r="J50" s="22" t="s">
        <v>22</v>
      </c>
      <c r="K50" s="14"/>
      <c r="L50" s="6"/>
      <c r="M50" s="1"/>
      <c r="N50" s="1"/>
      <c r="O50" s="28">
        <f>(IF(AND(J50&gt;0,J50&lt;=I50),J50,I50)*(L50-M50+N50))</f>
        <v>0</v>
      </c>
      <c r="P50" s="11"/>
      <c r="Q50" s="1"/>
      <c r="R50" s="1"/>
    </row>
    <row r="51" spans="1:18" ht="91.5">
      <c r="A51">
        <v>13</v>
      </c>
      <c r="B51">
        <v>152</v>
      </c>
      <c r="C51">
        <v>2015</v>
      </c>
      <c r="D51">
        <v>35</v>
      </c>
      <c r="G51" s="14">
        <v>35</v>
      </c>
      <c r="H51" s="19" t="s">
        <v>60</v>
      </c>
      <c r="I51" s="22">
        <v>500</v>
      </c>
      <c r="J51" s="22" t="s">
        <v>22</v>
      </c>
      <c r="K51" s="14"/>
      <c r="L51" s="6"/>
      <c r="M51" s="1"/>
      <c r="N51" s="1"/>
      <c r="O51" s="28">
        <f>(IF(AND(J51&gt;0,J51&lt;=I51),J51,I51)*(L51-M51+N51))</f>
        <v>0</v>
      </c>
      <c r="P51" s="11"/>
      <c r="Q51" s="1"/>
      <c r="R51" s="1"/>
    </row>
    <row r="52" spans="1:18" ht="60.75">
      <c r="A52">
        <v>13</v>
      </c>
      <c r="B52">
        <v>152</v>
      </c>
      <c r="C52">
        <v>2015</v>
      </c>
      <c r="D52">
        <v>36</v>
      </c>
      <c r="G52" s="14">
        <v>36</v>
      </c>
      <c r="H52" s="19" t="s">
        <v>61</v>
      </c>
      <c r="I52" s="22">
        <v>800</v>
      </c>
      <c r="J52" s="22" t="s">
        <v>22</v>
      </c>
      <c r="K52" s="14"/>
      <c r="L52" s="6"/>
      <c r="M52" s="1"/>
      <c r="N52" s="1"/>
      <c r="O52" s="28">
        <f>(IF(AND(J52&gt;0,J52&lt;=I52),J52,I52)*(L52-M52+N52))</f>
        <v>0</v>
      </c>
      <c r="P52" s="11"/>
      <c r="Q52" s="1"/>
      <c r="R52" s="1"/>
    </row>
    <row r="53" spans="1:18" ht="51">
      <c r="A53">
        <v>13</v>
      </c>
      <c r="B53">
        <v>152</v>
      </c>
      <c r="C53">
        <v>2015</v>
      </c>
      <c r="D53">
        <v>37</v>
      </c>
      <c r="G53" s="14">
        <v>37</v>
      </c>
      <c r="H53" s="19" t="s">
        <v>62</v>
      </c>
      <c r="I53" s="22">
        <v>200</v>
      </c>
      <c r="J53" s="22" t="s">
        <v>22</v>
      </c>
      <c r="K53" s="14"/>
      <c r="L53" s="6"/>
      <c r="M53" s="1"/>
      <c r="N53" s="1"/>
      <c r="O53" s="28">
        <f>(IF(AND(J53&gt;0,J53&lt;=I53),J53,I53)*(L53-M53+N53))</f>
        <v>0</v>
      </c>
      <c r="P53" s="11"/>
      <c r="Q53" s="1"/>
      <c r="R53" s="1"/>
    </row>
    <row r="54" spans="1:18" ht="60.75">
      <c r="A54">
        <v>13</v>
      </c>
      <c r="B54">
        <v>152</v>
      </c>
      <c r="C54">
        <v>2015</v>
      </c>
      <c r="D54">
        <v>38</v>
      </c>
      <c r="G54" s="14">
        <v>38</v>
      </c>
      <c r="H54" s="19" t="s">
        <v>63</v>
      </c>
      <c r="I54" s="22">
        <v>10</v>
      </c>
      <c r="J54" s="22" t="s">
        <v>22</v>
      </c>
      <c r="K54" s="14"/>
      <c r="L54" s="6"/>
      <c r="M54" s="1"/>
      <c r="N54" s="1"/>
      <c r="O54" s="28">
        <f>(IF(AND(J54&gt;0,J54&lt;=I54),J54,I54)*(L54-M54+N54))</f>
        <v>0</v>
      </c>
      <c r="P54" s="11"/>
      <c r="Q54" s="1"/>
      <c r="R54" s="1"/>
    </row>
    <row r="55" spans="1:18" ht="60.75">
      <c r="A55">
        <v>13</v>
      </c>
      <c r="B55">
        <v>152</v>
      </c>
      <c r="C55">
        <v>2015</v>
      </c>
      <c r="D55">
        <v>39</v>
      </c>
      <c r="G55" s="14">
        <v>39</v>
      </c>
      <c r="H55" s="19" t="s">
        <v>64</v>
      </c>
      <c r="I55" s="22">
        <v>10</v>
      </c>
      <c r="J55" s="22" t="s">
        <v>22</v>
      </c>
      <c r="K55" s="14"/>
      <c r="L55" s="6"/>
      <c r="M55" s="1"/>
      <c r="N55" s="1"/>
      <c r="O55" s="28">
        <f>(IF(AND(J55&gt;0,J55&lt;=I55),J55,I55)*(L55-M55+N55))</f>
        <v>0</v>
      </c>
      <c r="P55" s="11"/>
      <c r="Q55" s="1"/>
      <c r="R55" s="1"/>
    </row>
    <row r="56" spans="1:18" ht="102">
      <c r="A56">
        <v>13</v>
      </c>
      <c r="B56">
        <v>152</v>
      </c>
      <c r="C56">
        <v>2015</v>
      </c>
      <c r="D56">
        <v>40</v>
      </c>
      <c r="G56" s="14">
        <v>40</v>
      </c>
      <c r="H56" s="19" t="s">
        <v>65</v>
      </c>
      <c r="I56" s="22">
        <v>1000</v>
      </c>
      <c r="J56" s="22" t="s">
        <v>22</v>
      </c>
      <c r="K56" s="14"/>
      <c r="L56" s="6"/>
      <c r="M56" s="1"/>
      <c r="N56" s="1"/>
      <c r="O56" s="28">
        <f>(IF(AND(J56&gt;0,J56&lt;=I56),J56,I56)*(L56-M56+N56))</f>
        <v>0</v>
      </c>
      <c r="P56" s="11"/>
      <c r="Q56" s="1"/>
      <c r="R56" s="1"/>
    </row>
    <row r="57" spans="1:18" ht="51">
      <c r="A57">
        <v>13</v>
      </c>
      <c r="B57">
        <v>152</v>
      </c>
      <c r="C57">
        <v>2015</v>
      </c>
      <c r="D57">
        <v>41</v>
      </c>
      <c r="G57" s="14">
        <v>41</v>
      </c>
      <c r="H57" s="19" t="s">
        <v>66</v>
      </c>
      <c r="I57" s="22">
        <v>7000</v>
      </c>
      <c r="J57" s="22" t="s">
        <v>22</v>
      </c>
      <c r="K57" s="14"/>
      <c r="L57" s="6"/>
      <c r="M57" s="1"/>
      <c r="N57" s="1"/>
      <c r="O57" s="28">
        <f>(IF(AND(J57&gt;0,J57&lt;=I57),J57,I57)*(L57-M57+N57))</f>
        <v>0</v>
      </c>
      <c r="P57" s="11"/>
      <c r="Q57" s="1"/>
      <c r="R57" s="1"/>
    </row>
    <row r="58" spans="1:18" ht="51">
      <c r="A58">
        <v>13</v>
      </c>
      <c r="B58">
        <v>152</v>
      </c>
      <c r="C58">
        <v>2015</v>
      </c>
      <c r="D58">
        <v>42</v>
      </c>
      <c r="G58" s="14">
        <v>42</v>
      </c>
      <c r="H58" s="19" t="s">
        <v>67</v>
      </c>
      <c r="I58" s="22">
        <v>2000</v>
      </c>
      <c r="J58" s="22" t="s">
        <v>51</v>
      </c>
      <c r="K58" s="14"/>
      <c r="L58" s="6"/>
      <c r="M58" s="1"/>
      <c r="N58" s="1"/>
      <c r="O58" s="28">
        <f>(IF(AND(J58&gt;0,J58&lt;=I58),J58,I58)*(L58-M58+N58))</f>
        <v>0</v>
      </c>
      <c r="P58" s="11"/>
      <c r="Q58" s="1"/>
      <c r="R58" s="1"/>
    </row>
    <row r="59" spans="1:18" ht="60.75">
      <c r="A59">
        <v>13</v>
      </c>
      <c r="B59">
        <v>152</v>
      </c>
      <c r="C59">
        <v>2015</v>
      </c>
      <c r="D59">
        <v>43</v>
      </c>
      <c r="G59" s="14">
        <v>43</v>
      </c>
      <c r="H59" s="19" t="s">
        <v>68</v>
      </c>
      <c r="I59" s="22">
        <v>200</v>
      </c>
      <c r="J59" s="22" t="s">
        <v>69</v>
      </c>
      <c r="K59" s="14"/>
      <c r="L59" s="6"/>
      <c r="M59" s="1"/>
      <c r="N59" s="1"/>
      <c r="O59" s="28">
        <f>(IF(AND(J59&gt;0,J59&lt;=I59),J59,I59)*(L59-M59+N59))</f>
        <v>0</v>
      </c>
      <c r="P59" s="11"/>
      <c r="Q59" s="1"/>
      <c r="R59" s="1"/>
    </row>
    <row r="60" spans="1:18" ht="60.75">
      <c r="A60">
        <v>13</v>
      </c>
      <c r="B60">
        <v>152</v>
      </c>
      <c r="C60">
        <v>2015</v>
      </c>
      <c r="D60">
        <v>44</v>
      </c>
      <c r="G60" s="14">
        <v>44</v>
      </c>
      <c r="H60" s="19" t="s">
        <v>70</v>
      </c>
      <c r="I60" s="22">
        <v>200</v>
      </c>
      <c r="J60" s="22" t="s">
        <v>69</v>
      </c>
      <c r="K60" s="14"/>
      <c r="L60" s="6"/>
      <c r="M60" s="1"/>
      <c r="N60" s="1"/>
      <c r="O60" s="28">
        <f>(IF(AND(J60&gt;0,J60&lt;=I60),J60,I60)*(L60-M60+N60))</f>
        <v>0</v>
      </c>
      <c r="P60" s="11"/>
      <c r="Q60" s="1"/>
      <c r="R60" s="1"/>
    </row>
    <row r="61" spans="1:18" ht="71.25">
      <c r="A61">
        <v>13</v>
      </c>
      <c r="B61">
        <v>152</v>
      </c>
      <c r="C61">
        <v>2015</v>
      </c>
      <c r="D61">
        <v>45</v>
      </c>
      <c r="G61" s="14">
        <v>45</v>
      </c>
      <c r="H61" s="19" t="s">
        <v>71</v>
      </c>
      <c r="I61" s="22">
        <v>2000</v>
      </c>
      <c r="J61" s="22" t="s">
        <v>22</v>
      </c>
      <c r="K61" s="14"/>
      <c r="L61" s="6"/>
      <c r="M61" s="1"/>
      <c r="N61" s="1"/>
      <c r="O61" s="28">
        <f>(IF(AND(J61&gt;0,J61&lt;=I61),J61,I61)*(L61-M61+N61))</f>
        <v>0</v>
      </c>
      <c r="P61" s="11"/>
      <c r="Q61" s="1"/>
      <c r="R61" s="1"/>
    </row>
    <row r="62" spans="1:18" ht="71.25">
      <c r="A62">
        <v>13</v>
      </c>
      <c r="B62">
        <v>152</v>
      </c>
      <c r="C62">
        <v>2015</v>
      </c>
      <c r="D62">
        <v>46</v>
      </c>
      <c r="G62" s="14">
        <v>46</v>
      </c>
      <c r="H62" s="19" t="s">
        <v>72</v>
      </c>
      <c r="I62" s="22">
        <v>2000</v>
      </c>
      <c r="J62" s="22" t="s">
        <v>22</v>
      </c>
      <c r="K62" s="14"/>
      <c r="L62" s="6"/>
      <c r="M62" s="1"/>
      <c r="N62" s="1"/>
      <c r="O62" s="28">
        <f>(IF(AND(J62&gt;0,J62&lt;=I62),J62,I62)*(L62-M62+N62))</f>
        <v>0</v>
      </c>
      <c r="P62" s="11"/>
      <c r="Q62" s="1"/>
      <c r="R62" s="1"/>
    </row>
    <row r="63" spans="1:18" ht="60.75">
      <c r="A63">
        <v>13</v>
      </c>
      <c r="B63">
        <v>152</v>
      </c>
      <c r="C63">
        <v>2015</v>
      </c>
      <c r="D63">
        <v>47</v>
      </c>
      <c r="G63" s="14">
        <v>47</v>
      </c>
      <c r="H63" s="19" t="s">
        <v>73</v>
      </c>
      <c r="I63" s="22">
        <v>70000</v>
      </c>
      <c r="J63" s="22" t="s">
        <v>22</v>
      </c>
      <c r="K63" s="14"/>
      <c r="L63" s="6"/>
      <c r="M63" s="1"/>
      <c r="N63" s="1"/>
      <c r="O63" s="28">
        <f>(IF(AND(J63&gt;0,J63&lt;=I63),J63,I63)*(L63-M63+N63))</f>
        <v>0</v>
      </c>
      <c r="P63" s="11"/>
      <c r="Q63" s="1"/>
      <c r="R63" s="1"/>
    </row>
    <row r="64" spans="1:18" ht="81">
      <c r="A64">
        <v>13</v>
      </c>
      <c r="B64">
        <v>152</v>
      </c>
      <c r="C64">
        <v>2015</v>
      </c>
      <c r="D64">
        <v>48</v>
      </c>
      <c r="G64" s="14">
        <v>48</v>
      </c>
      <c r="H64" s="19" t="s">
        <v>74</v>
      </c>
      <c r="I64" s="22">
        <v>2000</v>
      </c>
      <c r="J64" s="22" t="s">
        <v>22</v>
      </c>
      <c r="K64" s="14"/>
      <c r="L64" s="6"/>
      <c r="M64" s="1"/>
      <c r="N64" s="1"/>
      <c r="O64" s="28">
        <f>(IF(AND(J64&gt;0,J64&lt;=I64),J64,I64)*(L64-M64+N64))</f>
        <v>0</v>
      </c>
      <c r="P64" s="11"/>
      <c r="Q64" s="1"/>
      <c r="R64" s="1"/>
    </row>
    <row r="65" spans="1:18" ht="81">
      <c r="A65">
        <v>13</v>
      </c>
      <c r="B65">
        <v>152</v>
      </c>
      <c r="C65">
        <v>2015</v>
      </c>
      <c r="D65">
        <v>49</v>
      </c>
      <c r="G65" s="14">
        <v>49</v>
      </c>
      <c r="H65" s="19" t="s">
        <v>75</v>
      </c>
      <c r="I65" s="22">
        <v>5000</v>
      </c>
      <c r="J65" s="22" t="s">
        <v>22</v>
      </c>
      <c r="K65" s="14"/>
      <c r="L65" s="6"/>
      <c r="M65" s="1"/>
      <c r="N65" s="1"/>
      <c r="O65" s="28">
        <f>(IF(AND(J65&gt;0,J65&lt;=I65),J65,I65)*(L65-M65+N65))</f>
        <v>0</v>
      </c>
      <c r="P65" s="11"/>
      <c r="Q65" s="1"/>
      <c r="R65" s="1"/>
    </row>
    <row r="66" spans="1:18" ht="81">
      <c r="A66">
        <v>13</v>
      </c>
      <c r="B66">
        <v>152</v>
      </c>
      <c r="C66">
        <v>2015</v>
      </c>
      <c r="D66">
        <v>50</v>
      </c>
      <c r="G66" s="14">
        <v>50</v>
      </c>
      <c r="H66" s="19" t="s">
        <v>76</v>
      </c>
      <c r="I66" s="22">
        <v>300</v>
      </c>
      <c r="J66" s="22" t="s">
        <v>77</v>
      </c>
      <c r="K66" s="14"/>
      <c r="L66" s="6"/>
      <c r="M66" s="1"/>
      <c r="N66" s="1"/>
      <c r="O66" s="28">
        <f>(IF(AND(J66&gt;0,J66&lt;=I66),J66,I66)*(L66-M66+N66))</f>
        <v>0</v>
      </c>
      <c r="P66" s="11"/>
      <c r="Q66" s="1"/>
      <c r="R66" s="1"/>
    </row>
    <row r="67" spans="1:18" ht="51">
      <c r="A67">
        <v>13</v>
      </c>
      <c r="B67">
        <v>152</v>
      </c>
      <c r="C67">
        <v>2015</v>
      </c>
      <c r="D67">
        <v>51</v>
      </c>
      <c r="G67" s="14">
        <v>51</v>
      </c>
      <c r="H67" s="19" t="s">
        <v>78</v>
      </c>
      <c r="I67" s="22">
        <v>100000</v>
      </c>
      <c r="J67" s="22" t="s">
        <v>22</v>
      </c>
      <c r="K67" s="14"/>
      <c r="L67" s="6"/>
      <c r="M67" s="1"/>
      <c r="N67" s="1"/>
      <c r="O67" s="28">
        <f>(IF(AND(J67&gt;0,J67&lt;=I67),J67,I67)*(L67-M67+N67))</f>
        <v>0</v>
      </c>
      <c r="P67" s="11"/>
      <c r="Q67" s="1"/>
      <c r="R67" s="1"/>
    </row>
    <row r="68" spans="1:18" ht="81">
      <c r="A68">
        <v>13</v>
      </c>
      <c r="B68">
        <v>152</v>
      </c>
      <c r="C68">
        <v>2015</v>
      </c>
      <c r="D68">
        <v>52</v>
      </c>
      <c r="G68" s="14">
        <v>52</v>
      </c>
      <c r="H68" s="19" t="s">
        <v>79</v>
      </c>
      <c r="I68" s="22">
        <v>13000</v>
      </c>
      <c r="J68" s="22" t="s">
        <v>22</v>
      </c>
      <c r="K68" s="14"/>
      <c r="L68" s="6"/>
      <c r="M68" s="1"/>
      <c r="N68" s="1"/>
      <c r="O68" s="28">
        <f>(IF(AND(J68&gt;0,J68&lt;=I68),J68,I68)*(L68-M68+N68))</f>
        <v>0</v>
      </c>
      <c r="P68" s="11"/>
      <c r="Q68" s="1"/>
      <c r="R68" s="1"/>
    </row>
    <row r="69" spans="1:18" ht="81">
      <c r="A69">
        <v>13</v>
      </c>
      <c r="B69">
        <v>152</v>
      </c>
      <c r="C69">
        <v>2015</v>
      </c>
      <c r="D69">
        <v>53</v>
      </c>
      <c r="G69" s="14">
        <v>53</v>
      </c>
      <c r="H69" s="19" t="s">
        <v>80</v>
      </c>
      <c r="I69" s="22">
        <v>10000</v>
      </c>
      <c r="J69" s="22" t="s">
        <v>22</v>
      </c>
      <c r="K69" s="14"/>
      <c r="L69" s="6"/>
      <c r="M69" s="1"/>
      <c r="N69" s="1"/>
      <c r="O69" s="28">
        <f>(IF(AND(J69&gt;0,J69&lt;=I69),J69,I69)*(L69-M69+N69))</f>
        <v>0</v>
      </c>
      <c r="P69" s="11"/>
      <c r="Q69" s="1"/>
      <c r="R69" s="1"/>
    </row>
    <row r="70" spans="1:18" ht="81">
      <c r="A70">
        <v>13</v>
      </c>
      <c r="B70">
        <v>152</v>
      </c>
      <c r="C70">
        <v>2015</v>
      </c>
      <c r="D70">
        <v>54</v>
      </c>
      <c r="G70" s="14">
        <v>54</v>
      </c>
      <c r="H70" s="19" t="s">
        <v>81</v>
      </c>
      <c r="I70" s="22">
        <v>4000</v>
      </c>
      <c r="J70" s="22" t="s">
        <v>22</v>
      </c>
      <c r="K70" s="14"/>
      <c r="L70" s="6"/>
      <c r="M70" s="1"/>
      <c r="N70" s="1"/>
      <c r="O70" s="28">
        <f>(IF(AND(J70&gt;0,J70&lt;=I70),J70,I70)*(L70-M70+N70))</f>
        <v>0</v>
      </c>
      <c r="P70" s="11"/>
      <c r="Q70" s="1"/>
      <c r="R70" s="1"/>
    </row>
    <row r="71" spans="1:18" ht="91.5">
      <c r="A71">
        <v>13</v>
      </c>
      <c r="B71">
        <v>152</v>
      </c>
      <c r="C71">
        <v>2015</v>
      </c>
      <c r="D71">
        <v>55</v>
      </c>
      <c r="G71" s="14">
        <v>55</v>
      </c>
      <c r="H71" s="19" t="s">
        <v>82</v>
      </c>
      <c r="I71" s="22">
        <v>3000</v>
      </c>
      <c r="J71" s="22" t="s">
        <v>22</v>
      </c>
      <c r="K71" s="14"/>
      <c r="L71" s="6"/>
      <c r="M71" s="1"/>
      <c r="N71" s="1"/>
      <c r="O71" s="28">
        <f>(IF(AND(J71&gt;0,J71&lt;=I71),J71,I71)*(L71-M71+N71))</f>
        <v>0</v>
      </c>
      <c r="P71" s="11"/>
      <c r="Q71" s="1"/>
      <c r="R71" s="1"/>
    </row>
    <row r="72" spans="1:18" ht="71.25">
      <c r="A72">
        <v>13</v>
      </c>
      <c r="B72">
        <v>152</v>
      </c>
      <c r="C72">
        <v>2015</v>
      </c>
      <c r="D72">
        <v>56</v>
      </c>
      <c r="G72" s="14">
        <v>56</v>
      </c>
      <c r="H72" s="19" t="s">
        <v>83</v>
      </c>
      <c r="I72" s="22">
        <v>3000</v>
      </c>
      <c r="J72" s="22" t="s">
        <v>45</v>
      </c>
      <c r="K72" s="14"/>
      <c r="L72" s="6"/>
      <c r="M72" s="1"/>
      <c r="N72" s="1"/>
      <c r="O72" s="28">
        <f>(IF(AND(J72&gt;0,J72&lt;=I72),J72,I72)*(L72-M72+N72))</f>
        <v>0</v>
      </c>
      <c r="P72" s="11"/>
      <c r="Q72" s="1"/>
      <c r="R72" s="1"/>
    </row>
    <row r="73" spans="1:18" ht="51">
      <c r="A73">
        <v>13</v>
      </c>
      <c r="B73">
        <v>152</v>
      </c>
      <c r="C73">
        <v>2015</v>
      </c>
      <c r="D73">
        <v>57</v>
      </c>
      <c r="G73" s="14">
        <v>57</v>
      </c>
      <c r="H73" s="19" t="s">
        <v>84</v>
      </c>
      <c r="I73" s="22">
        <v>1000</v>
      </c>
      <c r="J73" s="22" t="s">
        <v>69</v>
      </c>
      <c r="K73" s="14"/>
      <c r="L73" s="6"/>
      <c r="M73" s="1"/>
      <c r="N73" s="1"/>
      <c r="O73" s="28">
        <f>(IF(AND(J73&gt;0,J73&lt;=I73),J73,I73)*(L73-M73+N73))</f>
        <v>0</v>
      </c>
      <c r="P73" s="11"/>
      <c r="Q73" s="1"/>
      <c r="R73" s="1"/>
    </row>
    <row r="74" spans="1:18" ht="30">
      <c r="A74">
        <v>13</v>
      </c>
      <c r="B74">
        <v>152</v>
      </c>
      <c r="C74">
        <v>2015</v>
      </c>
      <c r="D74">
        <v>58</v>
      </c>
      <c r="G74" s="14">
        <v>58</v>
      </c>
      <c r="H74" s="19" t="s">
        <v>85</v>
      </c>
      <c r="I74" s="22">
        <v>500</v>
      </c>
      <c r="J74" s="22" t="s">
        <v>22</v>
      </c>
      <c r="K74" s="14"/>
      <c r="L74" s="6"/>
      <c r="M74" s="1"/>
      <c r="N74" s="1"/>
      <c r="O74" s="28">
        <f>(IF(AND(J74&gt;0,J74&lt;=I74),J74,I74)*(L74-M74+N74))</f>
        <v>0</v>
      </c>
      <c r="P74" s="11"/>
      <c r="Q74" s="1"/>
      <c r="R74" s="1"/>
    </row>
    <row r="75" spans="1:18" ht="102">
      <c r="A75">
        <v>13</v>
      </c>
      <c r="B75">
        <v>152</v>
      </c>
      <c r="C75">
        <v>2015</v>
      </c>
      <c r="D75">
        <v>59</v>
      </c>
      <c r="G75" s="14">
        <v>59</v>
      </c>
      <c r="H75" s="19" t="s">
        <v>86</v>
      </c>
      <c r="I75" s="22">
        <v>700000</v>
      </c>
      <c r="J75" s="22" t="s">
        <v>77</v>
      </c>
      <c r="K75" s="14"/>
      <c r="L75" s="6"/>
      <c r="M75" s="1"/>
      <c r="N75" s="1"/>
      <c r="O75" s="28">
        <f>(IF(AND(J75&gt;0,J75&lt;=I75),J75,I75)*(L75-M75+N75))</f>
        <v>0</v>
      </c>
      <c r="P75" s="11"/>
      <c r="Q75" s="1"/>
      <c r="R75" s="1"/>
    </row>
    <row r="76" spans="1:18" ht="60.75">
      <c r="A76">
        <v>13</v>
      </c>
      <c r="B76">
        <v>152</v>
      </c>
      <c r="C76">
        <v>2015</v>
      </c>
      <c r="D76">
        <v>60</v>
      </c>
      <c r="G76" s="14">
        <v>60</v>
      </c>
      <c r="H76" s="19" t="s">
        <v>87</v>
      </c>
      <c r="I76" s="22">
        <v>700</v>
      </c>
      <c r="J76" s="22" t="s">
        <v>69</v>
      </c>
      <c r="K76" s="14"/>
      <c r="L76" s="6"/>
      <c r="M76" s="1"/>
      <c r="N76" s="1"/>
      <c r="O76" s="28">
        <f>(IF(AND(J76&gt;0,J76&lt;=I76),J76,I76)*(L76-M76+N76))</f>
        <v>0</v>
      </c>
      <c r="P76" s="11"/>
      <c r="Q76" s="1"/>
      <c r="R76" s="1"/>
    </row>
    <row r="77" spans="1:18" ht="60.75">
      <c r="A77">
        <v>13</v>
      </c>
      <c r="B77">
        <v>152</v>
      </c>
      <c r="C77">
        <v>2015</v>
      </c>
      <c r="D77">
        <v>61</v>
      </c>
      <c r="G77" s="14">
        <v>61</v>
      </c>
      <c r="H77" s="19" t="s">
        <v>88</v>
      </c>
      <c r="I77" s="22">
        <v>200</v>
      </c>
      <c r="J77" s="22" t="s">
        <v>69</v>
      </c>
      <c r="K77" s="14"/>
      <c r="L77" s="6"/>
      <c r="M77" s="1"/>
      <c r="N77" s="1"/>
      <c r="O77" s="28">
        <f>(IF(AND(J77&gt;0,J77&lt;=I77),J77,I77)*(L77-M77+N77))</f>
        <v>0</v>
      </c>
      <c r="P77" s="11"/>
      <c r="Q77" s="1"/>
      <c r="R77" s="1"/>
    </row>
    <row r="78" spans="1:18" ht="71.25">
      <c r="A78">
        <v>13</v>
      </c>
      <c r="B78">
        <v>152</v>
      </c>
      <c r="C78">
        <v>2015</v>
      </c>
      <c r="D78">
        <v>62</v>
      </c>
      <c r="G78" s="14">
        <v>62</v>
      </c>
      <c r="H78" s="19" t="s">
        <v>89</v>
      </c>
      <c r="I78" s="22">
        <v>200</v>
      </c>
      <c r="J78" s="22" t="s">
        <v>69</v>
      </c>
      <c r="K78" s="14"/>
      <c r="L78" s="6"/>
      <c r="M78" s="1"/>
      <c r="N78" s="1"/>
      <c r="O78" s="28">
        <f>(IF(AND(J78&gt;0,J78&lt;=I78),J78,I78)*(L78-M78+N78))</f>
        <v>0</v>
      </c>
      <c r="P78" s="11"/>
      <c r="Q78" s="1"/>
      <c r="R78" s="1"/>
    </row>
    <row r="79" spans="1:18" ht="71.25">
      <c r="A79">
        <v>13</v>
      </c>
      <c r="B79">
        <v>152</v>
      </c>
      <c r="C79">
        <v>2015</v>
      </c>
      <c r="D79">
        <v>63</v>
      </c>
      <c r="G79" s="14">
        <v>63</v>
      </c>
      <c r="H79" s="19" t="s">
        <v>90</v>
      </c>
      <c r="I79" s="22">
        <v>200</v>
      </c>
      <c r="J79" s="22" t="s">
        <v>69</v>
      </c>
      <c r="K79" s="14"/>
      <c r="L79" s="6"/>
      <c r="M79" s="1"/>
      <c r="N79" s="1"/>
      <c r="O79" s="28">
        <f>(IF(AND(J79&gt;0,J79&lt;=I79),J79,I79)*(L79-M79+N79))</f>
        <v>0</v>
      </c>
      <c r="P79" s="11"/>
      <c r="Q79" s="1"/>
      <c r="R79" s="1"/>
    </row>
    <row r="80" spans="1:18" ht="71.25">
      <c r="A80">
        <v>13</v>
      </c>
      <c r="B80">
        <v>152</v>
      </c>
      <c r="C80">
        <v>2015</v>
      </c>
      <c r="D80">
        <v>64</v>
      </c>
      <c r="G80" s="14">
        <v>64</v>
      </c>
      <c r="H80" s="19" t="s">
        <v>91</v>
      </c>
      <c r="I80" s="22">
        <v>200</v>
      </c>
      <c r="J80" s="22" t="s">
        <v>69</v>
      </c>
      <c r="K80" s="14"/>
      <c r="L80" s="6"/>
      <c r="M80" s="1"/>
      <c r="N80" s="1"/>
      <c r="O80" s="28">
        <f>(IF(AND(J80&gt;0,J80&lt;=I80),J80,I80)*(L80-M80+N80))</f>
        <v>0</v>
      </c>
      <c r="P80" s="11"/>
      <c r="Q80" s="1"/>
      <c r="R80" s="1"/>
    </row>
    <row r="81" spans="1:18" ht="102">
      <c r="A81">
        <v>13</v>
      </c>
      <c r="B81">
        <v>152</v>
      </c>
      <c r="C81">
        <v>2015</v>
      </c>
      <c r="D81">
        <v>65</v>
      </c>
      <c r="G81" s="14">
        <v>65</v>
      </c>
      <c r="H81" s="19" t="s">
        <v>92</v>
      </c>
      <c r="I81" s="22">
        <v>1000</v>
      </c>
      <c r="J81" s="22" t="s">
        <v>22</v>
      </c>
      <c r="K81" s="14"/>
      <c r="L81" s="6"/>
      <c r="M81" s="1"/>
      <c r="N81" s="1"/>
      <c r="O81" s="28">
        <f>(IF(AND(J81&gt;0,J81&lt;=I81),J81,I81)*(L81-M81+N81))</f>
        <v>0</v>
      </c>
      <c r="P81" s="11"/>
      <c r="Q81" s="1"/>
      <c r="R81" s="1"/>
    </row>
    <row r="82" spans="1:18" ht="60.75">
      <c r="A82">
        <v>13</v>
      </c>
      <c r="B82">
        <v>152</v>
      </c>
      <c r="C82">
        <v>2015</v>
      </c>
      <c r="D82">
        <v>66</v>
      </c>
      <c r="G82" s="14">
        <v>66</v>
      </c>
      <c r="H82" s="19" t="s">
        <v>93</v>
      </c>
      <c r="I82" s="22">
        <v>200</v>
      </c>
      <c r="J82" s="22" t="s">
        <v>69</v>
      </c>
      <c r="K82" s="14"/>
      <c r="L82" s="6"/>
      <c r="M82" s="1"/>
      <c r="N82" s="1"/>
      <c r="O82" s="28">
        <f>(IF(AND(J82&gt;0,J82&lt;=I82),J82,I82)*(L82-M82+N82))</f>
        <v>0</v>
      </c>
      <c r="P82" s="11"/>
      <c r="Q82" s="1"/>
      <c r="R82" s="1"/>
    </row>
    <row r="83" spans="1:18" ht="71.25">
      <c r="A83">
        <v>13</v>
      </c>
      <c r="B83">
        <v>152</v>
      </c>
      <c r="C83">
        <v>2015</v>
      </c>
      <c r="D83">
        <v>67</v>
      </c>
      <c r="G83" s="14">
        <v>67</v>
      </c>
      <c r="H83" s="19" t="s">
        <v>94</v>
      </c>
      <c r="I83" s="22">
        <v>3000</v>
      </c>
      <c r="J83" s="22" t="s">
        <v>69</v>
      </c>
      <c r="K83" s="14"/>
      <c r="L83" s="6"/>
      <c r="M83" s="1"/>
      <c r="N83" s="1"/>
      <c r="O83" s="28">
        <f>(IF(AND(J83&gt;0,J83&lt;=I83),J83,I83)*(L83-M83+N83))</f>
        <v>0</v>
      </c>
      <c r="P83" s="11"/>
      <c r="Q83" s="1"/>
      <c r="R83" s="1"/>
    </row>
    <row r="84" spans="1:18" ht="71.25">
      <c r="A84">
        <v>13</v>
      </c>
      <c r="B84">
        <v>152</v>
      </c>
      <c r="C84">
        <v>2015</v>
      </c>
      <c r="D84">
        <v>68</v>
      </c>
      <c r="G84" s="14">
        <v>68</v>
      </c>
      <c r="H84" s="19" t="s">
        <v>95</v>
      </c>
      <c r="I84" s="22">
        <v>3000</v>
      </c>
      <c r="J84" s="22" t="s">
        <v>69</v>
      </c>
      <c r="K84" s="14"/>
      <c r="L84" s="6"/>
      <c r="M84" s="1"/>
      <c r="N84" s="1"/>
      <c r="O84" s="28">
        <f>(IF(AND(J84&gt;0,J84&lt;=I84),J84,I84)*(L84-M84+N84))</f>
        <v>0</v>
      </c>
      <c r="P84" s="11"/>
      <c r="Q84" s="1"/>
      <c r="R84" s="1"/>
    </row>
    <row r="85" spans="1:18" ht="71.25">
      <c r="A85">
        <v>13</v>
      </c>
      <c r="B85">
        <v>152</v>
      </c>
      <c r="C85">
        <v>2015</v>
      </c>
      <c r="D85">
        <v>69</v>
      </c>
      <c r="G85" s="14">
        <v>69</v>
      </c>
      <c r="H85" s="19" t="s">
        <v>96</v>
      </c>
      <c r="I85" s="22">
        <v>1000</v>
      </c>
      <c r="J85" s="22" t="s">
        <v>69</v>
      </c>
      <c r="K85" s="14"/>
      <c r="L85" s="6"/>
      <c r="M85" s="1"/>
      <c r="N85" s="1"/>
      <c r="O85" s="28">
        <f>(IF(AND(J85&gt;0,J85&lt;=I85),J85,I85)*(L85-M85+N85))</f>
        <v>0</v>
      </c>
      <c r="P85" s="11"/>
      <c r="Q85" s="1"/>
      <c r="R85" s="1"/>
    </row>
    <row r="86" spans="1:18" ht="20.25">
      <c r="A86">
        <v>13</v>
      </c>
      <c r="B86">
        <v>152</v>
      </c>
      <c r="C86">
        <v>2015</v>
      </c>
      <c r="D86">
        <v>70</v>
      </c>
      <c r="G86" s="14">
        <v>70</v>
      </c>
      <c r="H86" s="19" t="s">
        <v>97</v>
      </c>
      <c r="I86" s="22">
        <v>100</v>
      </c>
      <c r="J86" s="22" t="s">
        <v>22</v>
      </c>
      <c r="K86" s="14"/>
      <c r="L86" s="6"/>
      <c r="M86" s="1"/>
      <c r="N86" s="1"/>
      <c r="O86" s="28">
        <f>(IF(AND(J86&gt;0,J86&lt;=I86),J86,I86)*(L86-M86+N86))</f>
        <v>0</v>
      </c>
      <c r="P86" s="11"/>
      <c r="Q86" s="1"/>
      <c r="R86" s="1"/>
    </row>
    <row r="87" spans="1:18" ht="30">
      <c r="A87">
        <v>13</v>
      </c>
      <c r="B87">
        <v>152</v>
      </c>
      <c r="C87">
        <v>2015</v>
      </c>
      <c r="D87">
        <v>71</v>
      </c>
      <c r="G87" s="14">
        <v>71</v>
      </c>
      <c r="H87" s="19" t="s">
        <v>98</v>
      </c>
      <c r="I87" s="22">
        <v>20</v>
      </c>
      <c r="J87" s="22" t="s">
        <v>22</v>
      </c>
      <c r="K87" s="14"/>
      <c r="L87" s="6"/>
      <c r="M87" s="1"/>
      <c r="N87" s="1"/>
      <c r="O87" s="28">
        <f>(IF(AND(J87&gt;0,J87&lt;=I87),J87,I87)*(L87-M87+N87))</f>
        <v>0</v>
      </c>
      <c r="P87" s="11"/>
      <c r="Q87" s="1"/>
      <c r="R87" s="1"/>
    </row>
    <row r="88" spans="1:18" ht="91.5">
      <c r="A88">
        <v>13</v>
      </c>
      <c r="B88">
        <v>152</v>
      </c>
      <c r="C88">
        <v>2015</v>
      </c>
      <c r="D88">
        <v>72</v>
      </c>
      <c r="G88" s="14">
        <v>72</v>
      </c>
      <c r="H88" s="19" t="s">
        <v>99</v>
      </c>
      <c r="I88" s="22">
        <v>1000</v>
      </c>
      <c r="J88" s="22" t="s">
        <v>22</v>
      </c>
      <c r="K88" s="14"/>
      <c r="L88" s="6"/>
      <c r="M88" s="1"/>
      <c r="N88" s="1"/>
      <c r="O88" s="28">
        <f>(IF(AND(J88&gt;0,J88&lt;=I88),J88,I88)*(L88-M88+N88))</f>
        <v>0</v>
      </c>
      <c r="P88" s="11"/>
      <c r="Q88" s="1"/>
      <c r="R88" s="1"/>
    </row>
    <row r="89" spans="1:18" ht="111.75">
      <c r="A89">
        <v>13</v>
      </c>
      <c r="B89">
        <v>152</v>
      </c>
      <c r="C89">
        <v>2015</v>
      </c>
      <c r="D89">
        <v>73</v>
      </c>
      <c r="G89" s="14">
        <v>73</v>
      </c>
      <c r="H89" s="19" t="s">
        <v>100</v>
      </c>
      <c r="I89" s="22">
        <v>100</v>
      </c>
      <c r="J89" s="22" t="s">
        <v>22</v>
      </c>
      <c r="K89" s="14"/>
      <c r="L89" s="6"/>
      <c r="M89" s="1"/>
      <c r="N89" s="1"/>
      <c r="O89" s="28">
        <f>(IF(AND(J89&gt;0,J89&lt;=I89),J89,I89)*(L89-M89+N89))</f>
        <v>0</v>
      </c>
      <c r="P89" s="11"/>
      <c r="Q89" s="1"/>
      <c r="R89" s="1"/>
    </row>
    <row r="90" spans="1:18" ht="102">
      <c r="A90">
        <v>13</v>
      </c>
      <c r="B90">
        <v>152</v>
      </c>
      <c r="C90">
        <v>2015</v>
      </c>
      <c r="D90">
        <v>74</v>
      </c>
      <c r="G90" s="14">
        <v>74</v>
      </c>
      <c r="H90" s="19" t="s">
        <v>101</v>
      </c>
      <c r="I90" s="22">
        <v>20</v>
      </c>
      <c r="J90" s="22" t="s">
        <v>69</v>
      </c>
      <c r="K90" s="14"/>
      <c r="L90" s="6"/>
      <c r="M90" s="1"/>
      <c r="N90" s="1"/>
      <c r="O90" s="28">
        <f>(IF(AND(J90&gt;0,J90&lt;=I90),J90,I90)*(L90-M90+N90))</f>
        <v>0</v>
      </c>
      <c r="P90" s="11"/>
      <c r="Q90" s="1"/>
      <c r="R90" s="1"/>
    </row>
    <row r="91" spans="1:18" ht="162.75">
      <c r="A91">
        <v>13</v>
      </c>
      <c r="B91">
        <v>152</v>
      </c>
      <c r="C91">
        <v>2015</v>
      </c>
      <c r="D91">
        <v>75</v>
      </c>
      <c r="G91" s="14">
        <v>75</v>
      </c>
      <c r="H91" s="19" t="s">
        <v>102</v>
      </c>
      <c r="I91" s="22">
        <v>200</v>
      </c>
      <c r="J91" s="22" t="s">
        <v>69</v>
      </c>
      <c r="K91" s="14"/>
      <c r="L91" s="6"/>
      <c r="M91" s="1"/>
      <c r="N91" s="1"/>
      <c r="O91" s="28">
        <f>(IF(AND(J91&gt;0,J91&lt;=I91),J91,I91)*(L91-M91+N91))</f>
        <v>0</v>
      </c>
      <c r="P91" s="11"/>
      <c r="Q91" s="1"/>
      <c r="R91" s="1"/>
    </row>
    <row r="92" spans="1:18" ht="162.75">
      <c r="A92">
        <v>13</v>
      </c>
      <c r="B92">
        <v>152</v>
      </c>
      <c r="C92">
        <v>2015</v>
      </c>
      <c r="D92">
        <v>76</v>
      </c>
      <c r="G92" s="14">
        <v>76</v>
      </c>
      <c r="H92" s="19" t="s">
        <v>103</v>
      </c>
      <c r="I92" s="22">
        <v>500</v>
      </c>
      <c r="J92" s="22" t="s">
        <v>69</v>
      </c>
      <c r="K92" s="14"/>
      <c r="L92" s="6"/>
      <c r="M92" s="1"/>
      <c r="N92" s="1"/>
      <c r="O92" s="28">
        <f>(IF(AND(J92&gt;0,J92&lt;=I92),J92,I92)*(L92-M92+N92))</f>
        <v>0</v>
      </c>
      <c r="P92" s="11"/>
      <c r="Q92" s="1"/>
      <c r="R92" s="1"/>
    </row>
    <row r="93" spans="1:18" ht="162.75">
      <c r="A93">
        <v>13</v>
      </c>
      <c r="B93">
        <v>152</v>
      </c>
      <c r="C93">
        <v>2015</v>
      </c>
      <c r="D93">
        <v>77</v>
      </c>
      <c r="G93" s="14">
        <v>77</v>
      </c>
      <c r="H93" s="19" t="s">
        <v>104</v>
      </c>
      <c r="I93" s="22">
        <v>500</v>
      </c>
      <c r="J93" s="22" t="s">
        <v>69</v>
      </c>
      <c r="K93" s="14"/>
      <c r="L93" s="6"/>
      <c r="M93" s="1"/>
      <c r="N93" s="1"/>
      <c r="O93" s="28">
        <f>(IF(AND(J93&gt;0,J93&lt;=I93),J93,I93)*(L93-M93+N93))</f>
        <v>0</v>
      </c>
      <c r="P93" s="11"/>
      <c r="Q93" s="1"/>
      <c r="R93" s="1"/>
    </row>
    <row r="94" spans="1:18" ht="162.75">
      <c r="A94">
        <v>13</v>
      </c>
      <c r="B94">
        <v>152</v>
      </c>
      <c r="C94">
        <v>2015</v>
      </c>
      <c r="D94">
        <v>78</v>
      </c>
      <c r="G94" s="14">
        <v>78</v>
      </c>
      <c r="H94" s="19" t="s">
        <v>105</v>
      </c>
      <c r="I94" s="22">
        <v>600</v>
      </c>
      <c r="J94" s="22" t="s">
        <v>69</v>
      </c>
      <c r="K94" s="14"/>
      <c r="L94" s="6"/>
      <c r="M94" s="1"/>
      <c r="N94" s="1"/>
      <c r="O94" s="28">
        <f>(IF(AND(J94&gt;0,J94&lt;=I94),J94,I94)*(L94-M94+N94))</f>
        <v>0</v>
      </c>
      <c r="P94" s="11"/>
      <c r="Q94" s="1"/>
      <c r="R94" s="1"/>
    </row>
    <row r="95" spans="1:18" ht="162.75">
      <c r="A95">
        <v>13</v>
      </c>
      <c r="B95">
        <v>152</v>
      </c>
      <c r="C95">
        <v>2015</v>
      </c>
      <c r="D95">
        <v>79</v>
      </c>
      <c r="G95" s="14">
        <v>79</v>
      </c>
      <c r="H95" s="19" t="s">
        <v>106</v>
      </c>
      <c r="I95" s="22">
        <v>1000</v>
      </c>
      <c r="J95" s="22" t="s">
        <v>69</v>
      </c>
      <c r="K95" s="14"/>
      <c r="L95" s="6"/>
      <c r="M95" s="1"/>
      <c r="N95" s="1"/>
      <c r="O95" s="28">
        <f>(IF(AND(J95&gt;0,J95&lt;=I95),J95,I95)*(L95-M95+N95))</f>
        <v>0</v>
      </c>
      <c r="P95" s="11"/>
      <c r="Q95" s="1"/>
      <c r="R95" s="1"/>
    </row>
    <row r="96" spans="1:18" ht="51">
      <c r="A96">
        <v>13</v>
      </c>
      <c r="B96">
        <v>152</v>
      </c>
      <c r="C96">
        <v>2015</v>
      </c>
      <c r="D96">
        <v>80</v>
      </c>
      <c r="G96" s="14">
        <v>80</v>
      </c>
      <c r="H96" s="19" t="s">
        <v>107</v>
      </c>
      <c r="I96" s="22">
        <v>100</v>
      </c>
      <c r="J96" s="22" t="s">
        <v>22</v>
      </c>
      <c r="K96" s="14"/>
      <c r="L96" s="6"/>
      <c r="M96" s="1"/>
      <c r="N96" s="1"/>
      <c r="O96" s="28">
        <f>(IF(AND(J96&gt;0,J96&lt;=I96),J96,I96)*(L96-M96+N96))</f>
        <v>0</v>
      </c>
      <c r="P96" s="11"/>
      <c r="Q96" s="1"/>
      <c r="R96" s="1"/>
    </row>
    <row r="97" spans="1:18" ht="51">
      <c r="A97">
        <v>13</v>
      </c>
      <c r="B97">
        <v>152</v>
      </c>
      <c r="C97">
        <v>2015</v>
      </c>
      <c r="D97">
        <v>81</v>
      </c>
      <c r="G97" s="14">
        <v>81</v>
      </c>
      <c r="H97" s="19" t="s">
        <v>108</v>
      </c>
      <c r="I97" s="22">
        <v>100</v>
      </c>
      <c r="J97" s="22" t="s">
        <v>22</v>
      </c>
      <c r="K97" s="14"/>
      <c r="L97" s="6"/>
      <c r="M97" s="1"/>
      <c r="N97" s="1"/>
      <c r="O97" s="28">
        <f>(IF(AND(J97&gt;0,J97&lt;=I97),J97,I97)*(L97-M97+N97))</f>
        <v>0</v>
      </c>
      <c r="P97" s="11"/>
      <c r="Q97" s="1"/>
      <c r="R97" s="1"/>
    </row>
    <row r="98" spans="1:18" ht="162.75">
      <c r="A98">
        <v>13</v>
      </c>
      <c r="B98">
        <v>152</v>
      </c>
      <c r="C98">
        <v>2015</v>
      </c>
      <c r="D98">
        <v>82</v>
      </c>
      <c r="G98" s="14">
        <v>82</v>
      </c>
      <c r="H98" s="19" t="s">
        <v>109</v>
      </c>
      <c r="I98" s="22">
        <v>600</v>
      </c>
      <c r="J98" s="22" t="s">
        <v>69</v>
      </c>
      <c r="K98" s="14"/>
      <c r="L98" s="6"/>
      <c r="M98" s="1"/>
      <c r="N98" s="1"/>
      <c r="O98" s="28">
        <f>(IF(AND(J98&gt;0,J98&lt;=I98),J98,I98)*(L98-M98+N98))</f>
        <v>0</v>
      </c>
      <c r="P98" s="11"/>
      <c r="Q98" s="1"/>
      <c r="R98" s="1"/>
    </row>
    <row r="99" spans="1:18" ht="162.75">
      <c r="A99">
        <v>13</v>
      </c>
      <c r="B99">
        <v>152</v>
      </c>
      <c r="C99">
        <v>2015</v>
      </c>
      <c r="D99">
        <v>83</v>
      </c>
      <c r="G99" s="14">
        <v>83</v>
      </c>
      <c r="H99" s="19" t="s">
        <v>110</v>
      </c>
      <c r="I99" s="22">
        <v>750</v>
      </c>
      <c r="J99" s="22" t="s">
        <v>69</v>
      </c>
      <c r="K99" s="14"/>
      <c r="L99" s="6"/>
      <c r="M99" s="1"/>
      <c r="N99" s="1"/>
      <c r="O99" s="28">
        <f>(IF(AND(J99&gt;0,J99&lt;=I99),J99,I99)*(L99-M99+N99))</f>
        <v>0</v>
      </c>
      <c r="P99" s="11"/>
      <c r="Q99" s="1"/>
      <c r="R99" s="1"/>
    </row>
    <row r="100" spans="1:18" ht="162.75">
      <c r="A100">
        <v>13</v>
      </c>
      <c r="B100">
        <v>152</v>
      </c>
      <c r="C100">
        <v>2015</v>
      </c>
      <c r="D100">
        <v>84</v>
      </c>
      <c r="G100" s="14">
        <v>84</v>
      </c>
      <c r="H100" s="19" t="s">
        <v>111</v>
      </c>
      <c r="I100" s="22">
        <v>300</v>
      </c>
      <c r="J100" s="22" t="s">
        <v>69</v>
      </c>
      <c r="K100" s="14"/>
      <c r="L100" s="6"/>
      <c r="M100" s="1"/>
      <c r="N100" s="1"/>
      <c r="O100" s="28">
        <f>(IF(AND(J100&gt;0,J100&lt;=I100),J100,I100)*(L100-M100+N100))</f>
        <v>0</v>
      </c>
      <c r="P100" s="11"/>
      <c r="Q100" s="1"/>
      <c r="R100" s="1"/>
    </row>
    <row r="101" spans="1:18" ht="91.5">
      <c r="A101">
        <v>13</v>
      </c>
      <c r="B101">
        <v>152</v>
      </c>
      <c r="C101">
        <v>2015</v>
      </c>
      <c r="D101">
        <v>85</v>
      </c>
      <c r="G101" s="14">
        <v>85</v>
      </c>
      <c r="H101" s="19" t="s">
        <v>112</v>
      </c>
      <c r="I101" s="22">
        <v>500</v>
      </c>
      <c r="J101" s="22" t="s">
        <v>22</v>
      </c>
      <c r="K101" s="14"/>
      <c r="L101" s="6"/>
      <c r="M101" s="1"/>
      <c r="N101" s="1"/>
      <c r="O101" s="28">
        <f>(IF(AND(J101&gt;0,J101&lt;=I101),J101,I101)*(L101-M101+N101))</f>
        <v>0</v>
      </c>
      <c r="P101" s="11"/>
      <c r="Q101" s="1"/>
      <c r="R101" s="1"/>
    </row>
    <row r="102" spans="1:18" ht="132">
      <c r="A102">
        <v>13</v>
      </c>
      <c r="B102">
        <v>152</v>
      </c>
      <c r="C102">
        <v>2015</v>
      </c>
      <c r="D102">
        <v>86</v>
      </c>
      <c r="G102" s="14">
        <v>86</v>
      </c>
      <c r="H102" s="19" t="s">
        <v>113</v>
      </c>
      <c r="I102" s="22">
        <v>150</v>
      </c>
      <c r="J102" s="22" t="s">
        <v>22</v>
      </c>
      <c r="K102" s="14"/>
      <c r="L102" s="6"/>
      <c r="M102" s="1"/>
      <c r="N102" s="1"/>
      <c r="O102" s="28">
        <f>(IF(AND(J102&gt;0,J102&lt;=I102),J102,I102)*(L102-M102+N102))</f>
        <v>0</v>
      </c>
      <c r="P102" s="11"/>
      <c r="Q102" s="1"/>
      <c r="R102" s="1"/>
    </row>
    <row r="103" spans="1:18" ht="132">
      <c r="A103">
        <v>13</v>
      </c>
      <c r="B103">
        <v>152</v>
      </c>
      <c r="C103">
        <v>2015</v>
      </c>
      <c r="D103">
        <v>87</v>
      </c>
      <c r="G103" s="14">
        <v>87</v>
      </c>
      <c r="H103" s="19" t="s">
        <v>114</v>
      </c>
      <c r="I103" s="22">
        <v>100</v>
      </c>
      <c r="J103" s="22" t="s">
        <v>22</v>
      </c>
      <c r="K103" s="14"/>
      <c r="L103" s="6"/>
      <c r="M103" s="1"/>
      <c r="N103" s="1"/>
      <c r="O103" s="28">
        <f>(IF(AND(J103&gt;0,J103&lt;=I103),J103,I103)*(L103-M103+N103))</f>
        <v>0</v>
      </c>
      <c r="P103" s="11"/>
      <c r="Q103" s="1"/>
      <c r="R103" s="1"/>
    </row>
    <row r="104" spans="1:18" ht="132">
      <c r="A104">
        <v>13</v>
      </c>
      <c r="B104">
        <v>152</v>
      </c>
      <c r="C104">
        <v>2015</v>
      </c>
      <c r="D104">
        <v>88</v>
      </c>
      <c r="G104" s="14">
        <v>88</v>
      </c>
      <c r="H104" s="19" t="s">
        <v>115</v>
      </c>
      <c r="I104" s="22">
        <v>100</v>
      </c>
      <c r="J104" s="22" t="s">
        <v>22</v>
      </c>
      <c r="K104" s="14"/>
      <c r="L104" s="6"/>
      <c r="M104" s="1"/>
      <c r="N104" s="1"/>
      <c r="O104" s="28">
        <f>(IF(AND(J104&gt;0,J104&lt;=I104),J104,I104)*(L104-M104+N104))</f>
        <v>0</v>
      </c>
      <c r="P104" s="11"/>
      <c r="Q104" s="1"/>
      <c r="R104" s="1"/>
    </row>
    <row r="105" spans="1:18" ht="142.5">
      <c r="A105">
        <v>13</v>
      </c>
      <c r="B105">
        <v>152</v>
      </c>
      <c r="C105">
        <v>2015</v>
      </c>
      <c r="D105">
        <v>89</v>
      </c>
      <c r="G105" s="14">
        <v>89</v>
      </c>
      <c r="H105" s="19" t="s">
        <v>116</v>
      </c>
      <c r="I105" s="22">
        <v>2000</v>
      </c>
      <c r="J105" s="22" t="s">
        <v>117</v>
      </c>
      <c r="K105" s="14"/>
      <c r="L105" s="6"/>
      <c r="M105" s="1"/>
      <c r="N105" s="1"/>
      <c r="O105" s="28">
        <f>(IF(AND(J105&gt;0,J105&lt;=I105),J105,I105)*(L105-M105+N105))</f>
        <v>0</v>
      </c>
      <c r="P105" s="11"/>
      <c r="Q105" s="1"/>
      <c r="R105" s="1"/>
    </row>
    <row r="106" spans="1:18" ht="142.5">
      <c r="A106">
        <v>13</v>
      </c>
      <c r="B106">
        <v>152</v>
      </c>
      <c r="C106">
        <v>2015</v>
      </c>
      <c r="D106">
        <v>90</v>
      </c>
      <c r="G106" s="14">
        <v>90</v>
      </c>
      <c r="H106" s="19" t="s">
        <v>118</v>
      </c>
      <c r="I106" s="22">
        <v>4000</v>
      </c>
      <c r="J106" s="22" t="s">
        <v>117</v>
      </c>
      <c r="K106" s="14"/>
      <c r="L106" s="6"/>
      <c r="M106" s="1"/>
      <c r="N106" s="1"/>
      <c r="O106" s="28">
        <f>(IF(AND(J106&gt;0,J106&lt;=I106),J106,I106)*(L106-M106+N106))</f>
        <v>0</v>
      </c>
      <c r="P106" s="11"/>
      <c r="Q106" s="1"/>
      <c r="R106" s="1"/>
    </row>
    <row r="107" spans="1:18" ht="142.5">
      <c r="A107">
        <v>13</v>
      </c>
      <c r="B107">
        <v>152</v>
      </c>
      <c r="C107">
        <v>2015</v>
      </c>
      <c r="D107">
        <v>91</v>
      </c>
      <c r="G107" s="14">
        <v>91</v>
      </c>
      <c r="H107" s="19" t="s">
        <v>119</v>
      </c>
      <c r="I107" s="22">
        <v>3000</v>
      </c>
      <c r="J107" s="22" t="s">
        <v>117</v>
      </c>
      <c r="K107" s="14"/>
      <c r="L107" s="6"/>
      <c r="M107" s="1"/>
      <c r="N107" s="1"/>
      <c r="O107" s="28">
        <f>(IF(AND(J107&gt;0,J107&lt;=I107),J107,I107)*(L107-M107+N107))</f>
        <v>0</v>
      </c>
      <c r="P107" s="11"/>
      <c r="Q107" s="1"/>
      <c r="R107" s="1"/>
    </row>
    <row r="108" spans="1:18" ht="142.5">
      <c r="A108">
        <v>13</v>
      </c>
      <c r="B108">
        <v>152</v>
      </c>
      <c r="C108">
        <v>2015</v>
      </c>
      <c r="D108">
        <v>92</v>
      </c>
      <c r="G108" s="14">
        <v>92</v>
      </c>
      <c r="H108" s="19" t="s">
        <v>120</v>
      </c>
      <c r="I108" s="22">
        <v>3000</v>
      </c>
      <c r="J108" s="22" t="s">
        <v>117</v>
      </c>
      <c r="K108" s="14"/>
      <c r="L108" s="6"/>
      <c r="M108" s="1"/>
      <c r="N108" s="1"/>
      <c r="O108" s="28">
        <f>(IF(AND(J108&gt;0,J108&lt;=I108),J108,I108)*(L108-M108+N108))</f>
        <v>0</v>
      </c>
      <c r="P108" s="11"/>
      <c r="Q108" s="1"/>
      <c r="R108" s="1"/>
    </row>
    <row r="109" spans="1:18" ht="102">
      <c r="A109">
        <v>13</v>
      </c>
      <c r="B109">
        <v>152</v>
      </c>
      <c r="C109">
        <v>2015</v>
      </c>
      <c r="D109">
        <v>93</v>
      </c>
      <c r="G109" s="14">
        <v>93</v>
      </c>
      <c r="H109" s="19" t="s">
        <v>121</v>
      </c>
      <c r="I109" s="22">
        <v>10</v>
      </c>
      <c r="J109" s="22" t="s">
        <v>69</v>
      </c>
      <c r="K109" s="14"/>
      <c r="L109" s="6"/>
      <c r="M109" s="1"/>
      <c r="N109" s="1"/>
      <c r="O109" s="28">
        <f>(IF(AND(J109&gt;0,J109&lt;=I109),J109,I109)*(L109-M109+N109))</f>
        <v>0</v>
      </c>
      <c r="P109" s="11"/>
      <c r="Q109" s="1"/>
      <c r="R109" s="1"/>
    </row>
    <row r="110" spans="1:18" ht="102">
      <c r="A110">
        <v>13</v>
      </c>
      <c r="B110">
        <v>152</v>
      </c>
      <c r="C110">
        <v>2015</v>
      </c>
      <c r="D110">
        <v>94</v>
      </c>
      <c r="G110" s="14">
        <v>94</v>
      </c>
      <c r="H110" s="19" t="s">
        <v>122</v>
      </c>
      <c r="I110" s="22">
        <v>20</v>
      </c>
      <c r="J110" s="22" t="s">
        <v>22</v>
      </c>
      <c r="K110" s="14"/>
      <c r="L110" s="6"/>
      <c r="M110" s="1"/>
      <c r="N110" s="1"/>
      <c r="O110" s="28">
        <f>(IF(AND(J110&gt;0,J110&lt;=I110),J110,I110)*(L110-M110+N110))</f>
        <v>0</v>
      </c>
      <c r="P110" s="11"/>
      <c r="Q110" s="1"/>
      <c r="R110" s="1"/>
    </row>
    <row r="111" spans="1:18" ht="102">
      <c r="A111">
        <v>13</v>
      </c>
      <c r="B111">
        <v>152</v>
      </c>
      <c r="C111">
        <v>2015</v>
      </c>
      <c r="D111">
        <v>95</v>
      </c>
      <c r="G111" s="14">
        <v>95</v>
      </c>
      <c r="H111" s="19" t="s">
        <v>123</v>
      </c>
      <c r="I111" s="22">
        <v>20</v>
      </c>
      <c r="J111" s="22" t="s">
        <v>22</v>
      </c>
      <c r="K111" s="14"/>
      <c r="L111" s="6"/>
      <c r="M111" s="1"/>
      <c r="N111" s="1"/>
      <c r="O111" s="28">
        <f>(IF(AND(J111&gt;0,J111&lt;=I111),J111,I111)*(L111-M111+N111))</f>
        <v>0</v>
      </c>
      <c r="P111" s="11"/>
      <c r="Q111" s="1"/>
      <c r="R111" s="1"/>
    </row>
    <row r="112" spans="1:18" ht="102">
      <c r="A112">
        <v>13</v>
      </c>
      <c r="B112">
        <v>152</v>
      </c>
      <c r="C112">
        <v>2015</v>
      </c>
      <c r="D112">
        <v>96</v>
      </c>
      <c r="G112" s="14">
        <v>96</v>
      </c>
      <c r="H112" s="19" t="s">
        <v>124</v>
      </c>
      <c r="I112" s="22">
        <v>10</v>
      </c>
      <c r="J112" s="22" t="s">
        <v>69</v>
      </c>
      <c r="K112" s="14"/>
      <c r="L112" s="6"/>
      <c r="M112" s="1"/>
      <c r="N112" s="1"/>
      <c r="O112" s="28">
        <f>(IF(AND(J112&gt;0,J112&lt;=I112),J112,I112)*(L112-M112+N112))</f>
        <v>0</v>
      </c>
      <c r="P112" s="11"/>
      <c r="Q112" s="1"/>
      <c r="R112" s="1"/>
    </row>
    <row r="113" spans="1:18" ht="102">
      <c r="A113">
        <v>13</v>
      </c>
      <c r="B113">
        <v>152</v>
      </c>
      <c r="C113">
        <v>2015</v>
      </c>
      <c r="D113">
        <v>97</v>
      </c>
      <c r="G113" s="14">
        <v>97</v>
      </c>
      <c r="H113" s="19" t="s">
        <v>125</v>
      </c>
      <c r="I113" s="22">
        <v>20</v>
      </c>
      <c r="J113" s="22" t="s">
        <v>69</v>
      </c>
      <c r="K113" s="14"/>
      <c r="L113" s="6"/>
      <c r="M113" s="1"/>
      <c r="N113" s="1"/>
      <c r="O113" s="28">
        <f>(IF(AND(J113&gt;0,J113&lt;=I113),J113,I113)*(L113-M113+N113))</f>
        <v>0</v>
      </c>
      <c r="P113" s="11"/>
      <c r="Q113" s="1"/>
      <c r="R113" s="1"/>
    </row>
    <row r="114" spans="1:18" ht="102">
      <c r="A114">
        <v>13</v>
      </c>
      <c r="B114">
        <v>152</v>
      </c>
      <c r="C114">
        <v>2015</v>
      </c>
      <c r="D114">
        <v>98</v>
      </c>
      <c r="G114" s="14">
        <v>98</v>
      </c>
      <c r="H114" s="19" t="s">
        <v>126</v>
      </c>
      <c r="I114" s="22">
        <v>20</v>
      </c>
      <c r="J114" s="22" t="s">
        <v>69</v>
      </c>
      <c r="K114" s="14"/>
      <c r="L114" s="6"/>
      <c r="M114" s="1"/>
      <c r="N114" s="1"/>
      <c r="O114" s="28">
        <f>(IF(AND(J114&gt;0,J114&lt;=I114),J114,I114)*(L114-M114+N114))</f>
        <v>0</v>
      </c>
      <c r="P114" s="11"/>
      <c r="Q114" s="1"/>
      <c r="R114" s="1"/>
    </row>
    <row r="115" spans="1:18" ht="81">
      <c r="A115">
        <v>13</v>
      </c>
      <c r="B115">
        <v>152</v>
      </c>
      <c r="C115">
        <v>2015</v>
      </c>
      <c r="D115">
        <v>99</v>
      </c>
      <c r="G115" s="14">
        <v>99</v>
      </c>
      <c r="H115" s="19" t="s">
        <v>127</v>
      </c>
      <c r="I115" s="22">
        <v>3000</v>
      </c>
      <c r="J115" s="22" t="s">
        <v>45</v>
      </c>
      <c r="K115" s="14"/>
      <c r="L115" s="6"/>
      <c r="M115" s="1"/>
      <c r="N115" s="1"/>
      <c r="O115" s="28">
        <f>(IF(AND(J115&gt;0,J115&lt;=I115),J115,I115)*(L115-M115+N115))</f>
        <v>0</v>
      </c>
      <c r="P115" s="11"/>
      <c r="Q115" s="1"/>
      <c r="R115" s="1"/>
    </row>
    <row r="116" spans="1:18" ht="91.5">
      <c r="A116">
        <v>13</v>
      </c>
      <c r="B116">
        <v>152</v>
      </c>
      <c r="C116">
        <v>2015</v>
      </c>
      <c r="D116">
        <v>100</v>
      </c>
      <c r="G116" s="14">
        <v>100</v>
      </c>
      <c r="H116" s="19" t="s">
        <v>128</v>
      </c>
      <c r="I116" s="22">
        <v>10000</v>
      </c>
      <c r="J116" s="22" t="s">
        <v>22</v>
      </c>
      <c r="K116" s="14"/>
      <c r="L116" s="6"/>
      <c r="M116" s="1"/>
      <c r="N116" s="1"/>
      <c r="O116" s="28">
        <f>(IF(AND(J116&gt;0,J116&lt;=I116),J116,I116)*(L116-M116+N116))</f>
        <v>0</v>
      </c>
      <c r="P116" s="11"/>
      <c r="Q116" s="1"/>
      <c r="R116" s="1"/>
    </row>
    <row r="117" spans="1:18" ht="102">
      <c r="A117">
        <v>13</v>
      </c>
      <c r="B117">
        <v>152</v>
      </c>
      <c r="C117">
        <v>2015</v>
      </c>
      <c r="D117">
        <v>101</v>
      </c>
      <c r="G117" s="14">
        <v>101</v>
      </c>
      <c r="H117" s="19" t="s">
        <v>129</v>
      </c>
      <c r="I117" s="22">
        <v>10000</v>
      </c>
      <c r="J117" s="22" t="s">
        <v>22</v>
      </c>
      <c r="K117" s="14"/>
      <c r="L117" s="6"/>
      <c r="M117" s="1"/>
      <c r="N117" s="1"/>
      <c r="O117" s="28">
        <f>(IF(AND(J117&gt;0,J117&lt;=I117),J117,I117)*(L117-M117+N117))</f>
        <v>0</v>
      </c>
      <c r="P117" s="11"/>
      <c r="Q117" s="1"/>
      <c r="R117" s="1"/>
    </row>
    <row r="118" spans="1:18" ht="102">
      <c r="A118">
        <v>13</v>
      </c>
      <c r="B118">
        <v>152</v>
      </c>
      <c r="C118">
        <v>2015</v>
      </c>
      <c r="D118">
        <v>102</v>
      </c>
      <c r="G118" s="14">
        <v>102</v>
      </c>
      <c r="H118" s="19" t="s">
        <v>130</v>
      </c>
      <c r="I118" s="22">
        <v>10000</v>
      </c>
      <c r="J118" s="22" t="s">
        <v>22</v>
      </c>
      <c r="K118" s="14"/>
      <c r="L118" s="6"/>
      <c r="M118" s="1"/>
      <c r="N118" s="1"/>
      <c r="O118" s="28">
        <f>(IF(AND(J118&gt;0,J118&lt;=I118),J118,I118)*(L118-M118+N118))</f>
        <v>0</v>
      </c>
      <c r="P118" s="11"/>
      <c r="Q118" s="1"/>
      <c r="R118" s="1"/>
    </row>
    <row r="119" spans="1:18" ht="111.75">
      <c r="A119">
        <v>13</v>
      </c>
      <c r="B119">
        <v>152</v>
      </c>
      <c r="C119">
        <v>2015</v>
      </c>
      <c r="D119">
        <v>103</v>
      </c>
      <c r="G119" s="14">
        <v>103</v>
      </c>
      <c r="H119" s="19" t="s">
        <v>131</v>
      </c>
      <c r="I119" s="22">
        <v>150</v>
      </c>
      <c r="J119" s="22" t="s">
        <v>22</v>
      </c>
      <c r="K119" s="14"/>
      <c r="L119" s="6"/>
      <c r="M119" s="1"/>
      <c r="N119" s="1"/>
      <c r="O119" s="28">
        <f>(IF(AND(J119&gt;0,J119&lt;=I119),J119,I119)*(L119-M119+N119))</f>
        <v>0</v>
      </c>
      <c r="P119" s="11"/>
      <c r="Q119" s="1"/>
      <c r="R119" s="1"/>
    </row>
    <row r="120" spans="1:18" ht="111.75">
      <c r="A120">
        <v>13</v>
      </c>
      <c r="B120">
        <v>152</v>
      </c>
      <c r="C120">
        <v>2015</v>
      </c>
      <c r="D120">
        <v>104</v>
      </c>
      <c r="G120" s="14">
        <v>104</v>
      </c>
      <c r="H120" s="19" t="s">
        <v>132</v>
      </c>
      <c r="I120" s="22">
        <v>300</v>
      </c>
      <c r="J120" s="22" t="s">
        <v>22</v>
      </c>
      <c r="K120" s="14"/>
      <c r="L120" s="6"/>
      <c r="M120" s="1"/>
      <c r="N120" s="1"/>
      <c r="O120" s="28">
        <f>(IF(AND(J120&gt;0,J120&lt;=I120),J120,I120)*(L120-M120+N120))</f>
        <v>0</v>
      </c>
      <c r="P120" s="11"/>
      <c r="Q120" s="1"/>
      <c r="R120" s="1"/>
    </row>
    <row r="121" spans="1:18" ht="111.75">
      <c r="A121">
        <v>13</v>
      </c>
      <c r="B121">
        <v>152</v>
      </c>
      <c r="C121">
        <v>2015</v>
      </c>
      <c r="D121">
        <v>105</v>
      </c>
      <c r="G121" s="14">
        <v>105</v>
      </c>
      <c r="H121" s="19" t="s">
        <v>133</v>
      </c>
      <c r="I121" s="22">
        <v>300</v>
      </c>
      <c r="J121" s="22" t="s">
        <v>22</v>
      </c>
      <c r="K121" s="14"/>
      <c r="L121" s="6"/>
      <c r="M121" s="1"/>
      <c r="N121" s="1"/>
      <c r="O121" s="28">
        <f>(IF(AND(J121&gt;0,J121&lt;=I121),J121,I121)*(L121-M121+N121))</f>
        <v>0</v>
      </c>
      <c r="P121" s="11"/>
      <c r="Q121" s="1"/>
      <c r="R121" s="1"/>
    </row>
    <row r="122" spans="1:18" ht="71.25">
      <c r="A122">
        <v>13</v>
      </c>
      <c r="B122">
        <v>152</v>
      </c>
      <c r="C122">
        <v>2015</v>
      </c>
      <c r="D122">
        <v>106</v>
      </c>
      <c r="G122" s="14">
        <v>106</v>
      </c>
      <c r="H122" s="19" t="s">
        <v>134</v>
      </c>
      <c r="I122" s="22">
        <v>100</v>
      </c>
      <c r="J122" s="22" t="s">
        <v>22</v>
      </c>
      <c r="K122" s="14"/>
      <c r="L122" s="6"/>
      <c r="M122" s="1"/>
      <c r="N122" s="1"/>
      <c r="O122" s="28">
        <f>(IF(AND(J122&gt;0,J122&lt;=I122),J122,I122)*(L122-M122+N122))</f>
        <v>0</v>
      </c>
      <c r="P122" s="11"/>
      <c r="Q122" s="1"/>
      <c r="R122" s="1"/>
    </row>
    <row r="123" spans="1:18" ht="71.25">
      <c r="A123">
        <v>13</v>
      </c>
      <c r="B123">
        <v>152</v>
      </c>
      <c r="C123">
        <v>2015</v>
      </c>
      <c r="D123">
        <v>107</v>
      </c>
      <c r="G123" s="14">
        <v>107</v>
      </c>
      <c r="H123" s="19" t="s">
        <v>135</v>
      </c>
      <c r="I123" s="22">
        <v>100</v>
      </c>
      <c r="J123" s="22" t="s">
        <v>22</v>
      </c>
      <c r="K123" s="14"/>
      <c r="L123" s="6"/>
      <c r="M123" s="1"/>
      <c r="N123" s="1"/>
      <c r="O123" s="28">
        <f>(IF(AND(J123&gt;0,J123&lt;=I123),J123,I123)*(L123-M123+N123))</f>
        <v>0</v>
      </c>
      <c r="P123" s="11"/>
      <c r="Q123" s="1"/>
      <c r="R123" s="1"/>
    </row>
    <row r="124" spans="1:18" ht="71.25">
      <c r="A124">
        <v>13</v>
      </c>
      <c r="B124">
        <v>152</v>
      </c>
      <c r="C124">
        <v>2015</v>
      </c>
      <c r="D124">
        <v>108</v>
      </c>
      <c r="G124" s="14">
        <v>108</v>
      </c>
      <c r="H124" s="19" t="s">
        <v>136</v>
      </c>
      <c r="I124" s="22">
        <v>100</v>
      </c>
      <c r="J124" s="22" t="s">
        <v>22</v>
      </c>
      <c r="K124" s="14"/>
      <c r="L124" s="6"/>
      <c r="M124" s="1"/>
      <c r="N124" s="1"/>
      <c r="O124" s="28">
        <f>(IF(AND(J124&gt;0,J124&lt;=I124),J124,I124)*(L124-M124+N124))</f>
        <v>0</v>
      </c>
      <c r="P124" s="11"/>
      <c r="Q124" s="1"/>
      <c r="R124" s="1"/>
    </row>
    <row r="125" spans="1:18" ht="71.25">
      <c r="A125">
        <v>13</v>
      </c>
      <c r="B125">
        <v>152</v>
      </c>
      <c r="C125">
        <v>2015</v>
      </c>
      <c r="D125">
        <v>109</v>
      </c>
      <c r="G125" s="14">
        <v>109</v>
      </c>
      <c r="H125" s="19" t="s">
        <v>137</v>
      </c>
      <c r="I125" s="22">
        <v>100</v>
      </c>
      <c r="J125" s="22" t="s">
        <v>22</v>
      </c>
      <c r="K125" s="14"/>
      <c r="L125" s="6"/>
      <c r="M125" s="1"/>
      <c r="N125" s="1"/>
      <c r="O125" s="28">
        <f>(IF(AND(J125&gt;0,J125&lt;=I125),J125,I125)*(L125-M125+N125))</f>
        <v>0</v>
      </c>
      <c r="P125" s="11"/>
      <c r="Q125" s="1"/>
      <c r="R125" s="1"/>
    </row>
    <row r="126" spans="1:18" ht="71.25">
      <c r="A126">
        <v>13</v>
      </c>
      <c r="B126">
        <v>152</v>
      </c>
      <c r="C126">
        <v>2015</v>
      </c>
      <c r="D126">
        <v>110</v>
      </c>
      <c r="G126" s="14">
        <v>110</v>
      </c>
      <c r="H126" s="19" t="s">
        <v>138</v>
      </c>
      <c r="I126" s="22">
        <v>100</v>
      </c>
      <c r="J126" s="22" t="s">
        <v>22</v>
      </c>
      <c r="K126" s="14"/>
      <c r="L126" s="6"/>
      <c r="M126" s="1"/>
      <c r="N126" s="1"/>
      <c r="O126" s="28">
        <f>(IF(AND(J126&gt;0,J126&lt;=I126),J126,I126)*(L126-M126+N126))</f>
        <v>0</v>
      </c>
      <c r="P126" s="11"/>
      <c r="Q126" s="1"/>
      <c r="R126" s="1"/>
    </row>
    <row r="127" spans="1:18" ht="71.25">
      <c r="A127">
        <v>13</v>
      </c>
      <c r="B127">
        <v>152</v>
      </c>
      <c r="C127">
        <v>2015</v>
      </c>
      <c r="D127">
        <v>111</v>
      </c>
      <c r="G127" s="14">
        <v>111</v>
      </c>
      <c r="H127" s="19" t="s">
        <v>139</v>
      </c>
      <c r="I127" s="22">
        <v>100</v>
      </c>
      <c r="J127" s="22" t="s">
        <v>22</v>
      </c>
      <c r="K127" s="14"/>
      <c r="L127" s="6"/>
      <c r="M127" s="1"/>
      <c r="N127" s="1"/>
      <c r="O127" s="28">
        <f>(IF(AND(J127&gt;0,J127&lt;=I127),J127,I127)*(L127-M127+N127))</f>
        <v>0</v>
      </c>
      <c r="P127" s="11"/>
      <c r="Q127" s="1"/>
      <c r="R127" s="1"/>
    </row>
    <row r="128" spans="1:18" ht="71.25">
      <c r="A128">
        <v>13</v>
      </c>
      <c r="B128">
        <v>152</v>
      </c>
      <c r="C128">
        <v>2015</v>
      </c>
      <c r="D128">
        <v>112</v>
      </c>
      <c r="G128" s="14">
        <v>112</v>
      </c>
      <c r="H128" s="19" t="s">
        <v>140</v>
      </c>
      <c r="I128" s="22">
        <v>100</v>
      </c>
      <c r="J128" s="22" t="s">
        <v>22</v>
      </c>
      <c r="K128" s="14"/>
      <c r="L128" s="6"/>
      <c r="M128" s="1"/>
      <c r="N128" s="1"/>
      <c r="O128" s="28">
        <f>(IF(AND(J128&gt;0,J128&lt;=I128),J128,I128)*(L128-M128+N128))</f>
        <v>0</v>
      </c>
      <c r="P128" s="11"/>
      <c r="Q128" s="1"/>
      <c r="R128" s="1"/>
    </row>
    <row r="129" spans="1:18" ht="111.75">
      <c r="A129">
        <v>13</v>
      </c>
      <c r="B129">
        <v>152</v>
      </c>
      <c r="C129">
        <v>2015</v>
      </c>
      <c r="D129">
        <v>113</v>
      </c>
      <c r="G129" s="14">
        <v>113</v>
      </c>
      <c r="H129" s="19" t="s">
        <v>141</v>
      </c>
      <c r="I129" s="22">
        <v>400</v>
      </c>
      <c r="J129" s="22" t="s">
        <v>22</v>
      </c>
      <c r="K129" s="14"/>
      <c r="L129" s="6"/>
      <c r="M129" s="1"/>
      <c r="N129" s="1"/>
      <c r="O129" s="28">
        <f>(IF(AND(J129&gt;0,J129&lt;=I129),J129,I129)*(L129-M129+N129))</f>
        <v>0</v>
      </c>
      <c r="P129" s="11"/>
      <c r="Q129" s="1"/>
      <c r="R129" s="1"/>
    </row>
    <row r="130" spans="1:18" ht="111.75">
      <c r="A130">
        <v>13</v>
      </c>
      <c r="B130">
        <v>152</v>
      </c>
      <c r="C130">
        <v>2015</v>
      </c>
      <c r="D130">
        <v>114</v>
      </c>
      <c r="G130" s="14">
        <v>114</v>
      </c>
      <c r="H130" s="19" t="s">
        <v>142</v>
      </c>
      <c r="I130" s="22">
        <v>200</v>
      </c>
      <c r="J130" s="22" t="s">
        <v>22</v>
      </c>
      <c r="K130" s="14"/>
      <c r="L130" s="6"/>
      <c r="M130" s="1"/>
      <c r="N130" s="1"/>
      <c r="O130" s="28">
        <f>(IF(AND(J130&gt;0,J130&lt;=I130),J130,I130)*(L130-M130+N130))</f>
        <v>0</v>
      </c>
      <c r="P130" s="11"/>
      <c r="Q130" s="1"/>
      <c r="R130" s="1"/>
    </row>
    <row r="131" spans="1:18" ht="111.75">
      <c r="A131">
        <v>13</v>
      </c>
      <c r="B131">
        <v>152</v>
      </c>
      <c r="C131">
        <v>2015</v>
      </c>
      <c r="D131">
        <v>115</v>
      </c>
      <c r="G131" s="14">
        <v>115</v>
      </c>
      <c r="H131" s="19" t="s">
        <v>143</v>
      </c>
      <c r="I131" s="22">
        <v>100</v>
      </c>
      <c r="J131" s="22" t="s">
        <v>22</v>
      </c>
      <c r="K131" s="14"/>
      <c r="L131" s="6"/>
      <c r="M131" s="1"/>
      <c r="N131" s="1"/>
      <c r="O131" s="28">
        <f>(IF(AND(J131&gt;0,J131&lt;=I131),J131,I131)*(L131-M131+N131))</f>
        <v>0</v>
      </c>
      <c r="P131" s="11"/>
      <c r="Q131" s="1"/>
      <c r="R131" s="1"/>
    </row>
    <row r="132" spans="1:18" ht="111.75">
      <c r="A132">
        <v>13</v>
      </c>
      <c r="B132">
        <v>152</v>
      </c>
      <c r="C132">
        <v>2015</v>
      </c>
      <c r="D132">
        <v>116</v>
      </c>
      <c r="G132" s="14">
        <v>116</v>
      </c>
      <c r="H132" s="19" t="s">
        <v>144</v>
      </c>
      <c r="I132" s="22">
        <v>150</v>
      </c>
      <c r="J132" s="22" t="s">
        <v>22</v>
      </c>
      <c r="K132" s="14"/>
      <c r="L132" s="6"/>
      <c r="M132" s="1"/>
      <c r="N132" s="1"/>
      <c r="O132" s="28">
        <f>(IF(AND(J132&gt;0,J132&lt;=I132),J132,I132)*(L132-M132+N132))</f>
        <v>0</v>
      </c>
      <c r="P132" s="11"/>
      <c r="Q132" s="1"/>
      <c r="R132" s="1"/>
    </row>
    <row r="133" spans="1:18" ht="111.75">
      <c r="A133">
        <v>13</v>
      </c>
      <c r="B133">
        <v>152</v>
      </c>
      <c r="C133">
        <v>2015</v>
      </c>
      <c r="D133">
        <v>117</v>
      </c>
      <c r="G133" s="14">
        <v>117</v>
      </c>
      <c r="H133" s="19" t="s">
        <v>145</v>
      </c>
      <c r="I133" s="22">
        <v>40000</v>
      </c>
      <c r="J133" s="22" t="s">
        <v>22</v>
      </c>
      <c r="K133" s="14"/>
      <c r="L133" s="6"/>
      <c r="M133" s="1"/>
      <c r="N133" s="1"/>
      <c r="O133" s="28">
        <f>(IF(AND(J133&gt;0,J133&lt;=I133),J133,I133)*(L133-M133+N133))</f>
        <v>0</v>
      </c>
      <c r="P133" s="11"/>
      <c r="Q133" s="1"/>
      <c r="R133" s="1"/>
    </row>
    <row r="134" spans="1:18" ht="111.75">
      <c r="A134">
        <v>13</v>
      </c>
      <c r="B134">
        <v>152</v>
      </c>
      <c r="C134">
        <v>2015</v>
      </c>
      <c r="D134">
        <v>118</v>
      </c>
      <c r="G134" s="14">
        <v>118</v>
      </c>
      <c r="H134" s="19" t="s">
        <v>146</v>
      </c>
      <c r="I134" s="22">
        <v>200000</v>
      </c>
      <c r="J134" s="22" t="s">
        <v>22</v>
      </c>
      <c r="K134" s="14"/>
      <c r="L134" s="6"/>
      <c r="M134" s="1"/>
      <c r="N134" s="1"/>
      <c r="O134" s="28">
        <f>(IF(AND(J134&gt;0,J134&lt;=I134),J134,I134)*(L134-M134+N134))</f>
        <v>0</v>
      </c>
      <c r="P134" s="11"/>
      <c r="Q134" s="1"/>
      <c r="R134" s="1"/>
    </row>
    <row r="135" spans="1:18" ht="111.75">
      <c r="A135">
        <v>13</v>
      </c>
      <c r="B135">
        <v>152</v>
      </c>
      <c r="C135">
        <v>2015</v>
      </c>
      <c r="D135">
        <v>119</v>
      </c>
      <c r="G135" s="14">
        <v>119</v>
      </c>
      <c r="H135" s="19" t="s">
        <v>147</v>
      </c>
      <c r="I135" s="22">
        <v>100000</v>
      </c>
      <c r="J135" s="22" t="s">
        <v>22</v>
      </c>
      <c r="K135" s="14"/>
      <c r="L135" s="6"/>
      <c r="M135" s="1"/>
      <c r="N135" s="1"/>
      <c r="O135" s="28">
        <f>(IF(AND(J135&gt;0,J135&lt;=I135),J135,I135)*(L135-M135+N135))</f>
        <v>0</v>
      </c>
      <c r="P135" s="11"/>
      <c r="Q135" s="1"/>
      <c r="R135" s="1"/>
    </row>
    <row r="136" spans="1:18" ht="111.75">
      <c r="A136">
        <v>13</v>
      </c>
      <c r="B136">
        <v>152</v>
      </c>
      <c r="C136">
        <v>2015</v>
      </c>
      <c r="D136">
        <v>120</v>
      </c>
      <c r="G136" s="14">
        <v>120</v>
      </c>
      <c r="H136" s="19" t="s">
        <v>148</v>
      </c>
      <c r="I136" s="22">
        <v>50000</v>
      </c>
      <c r="J136" s="22" t="s">
        <v>22</v>
      </c>
      <c r="K136" s="14"/>
      <c r="L136" s="6"/>
      <c r="M136" s="1"/>
      <c r="N136" s="1"/>
      <c r="O136" s="28">
        <f>(IF(AND(J136&gt;0,J136&lt;=I136),J136,I136)*(L136-M136+N136))</f>
        <v>0</v>
      </c>
      <c r="P136" s="11"/>
      <c r="Q136" s="1"/>
      <c r="R136" s="1"/>
    </row>
    <row r="137" spans="1:18" ht="111.75">
      <c r="A137">
        <v>13</v>
      </c>
      <c r="B137">
        <v>152</v>
      </c>
      <c r="C137">
        <v>2015</v>
      </c>
      <c r="D137">
        <v>121</v>
      </c>
      <c r="G137" s="14">
        <v>121</v>
      </c>
      <c r="H137" s="19" t="s">
        <v>149</v>
      </c>
      <c r="I137" s="22">
        <v>50000</v>
      </c>
      <c r="J137" s="22" t="s">
        <v>22</v>
      </c>
      <c r="K137" s="14"/>
      <c r="L137" s="6"/>
      <c r="M137" s="1"/>
      <c r="N137" s="1"/>
      <c r="O137" s="28">
        <f>(IF(AND(J137&gt;0,J137&lt;=I137),J137,I137)*(L137-M137+N137))</f>
        <v>0</v>
      </c>
      <c r="P137" s="11"/>
      <c r="Q137" s="1"/>
      <c r="R137" s="1"/>
    </row>
    <row r="138" spans="1:18" ht="142.5">
      <c r="A138">
        <v>13</v>
      </c>
      <c r="B138">
        <v>152</v>
      </c>
      <c r="C138">
        <v>2015</v>
      </c>
      <c r="D138">
        <v>122</v>
      </c>
      <c r="G138" s="14">
        <v>122</v>
      </c>
      <c r="H138" s="19" t="s">
        <v>150</v>
      </c>
      <c r="I138" s="22">
        <v>300000</v>
      </c>
      <c r="J138" s="22" t="s">
        <v>22</v>
      </c>
      <c r="K138" s="14"/>
      <c r="L138" s="6"/>
      <c r="M138" s="1"/>
      <c r="N138" s="1"/>
      <c r="O138" s="28">
        <f>(IF(AND(J138&gt;0,J138&lt;=I138),J138,I138)*(L138-M138+N138))</f>
        <v>0</v>
      </c>
      <c r="P138" s="11"/>
      <c r="Q138" s="1"/>
      <c r="R138" s="1"/>
    </row>
    <row r="139" spans="1:18" ht="142.5">
      <c r="A139">
        <v>13</v>
      </c>
      <c r="B139">
        <v>152</v>
      </c>
      <c r="C139">
        <v>2015</v>
      </c>
      <c r="D139">
        <v>123</v>
      </c>
      <c r="G139" s="14">
        <v>123</v>
      </c>
      <c r="H139" s="19" t="s">
        <v>151</v>
      </c>
      <c r="I139" s="22">
        <v>300000</v>
      </c>
      <c r="J139" s="22" t="s">
        <v>22</v>
      </c>
      <c r="K139" s="14"/>
      <c r="L139" s="6"/>
      <c r="M139" s="1"/>
      <c r="N139" s="1"/>
      <c r="O139" s="28">
        <f>(IF(AND(J139&gt;0,J139&lt;=I139),J139,I139)*(L139-M139+N139))</f>
        <v>0</v>
      </c>
      <c r="P139" s="11"/>
      <c r="Q139" s="1"/>
      <c r="R139" s="1"/>
    </row>
    <row r="140" spans="1:18" ht="91.5">
      <c r="A140">
        <v>13</v>
      </c>
      <c r="B140">
        <v>152</v>
      </c>
      <c r="C140">
        <v>2015</v>
      </c>
      <c r="D140">
        <v>124</v>
      </c>
      <c r="G140" s="14">
        <v>124</v>
      </c>
      <c r="H140" s="19" t="s">
        <v>152</v>
      </c>
      <c r="I140" s="22">
        <v>1000</v>
      </c>
      <c r="J140" s="22" t="s">
        <v>69</v>
      </c>
      <c r="K140" s="14"/>
      <c r="L140" s="6"/>
      <c r="M140" s="1"/>
      <c r="N140" s="1"/>
      <c r="O140" s="28">
        <f>(IF(AND(J140&gt;0,J140&lt;=I140),J140,I140)*(L140-M140+N140))</f>
        <v>0</v>
      </c>
      <c r="P140" s="11"/>
      <c r="Q140" s="1"/>
      <c r="R140" s="1"/>
    </row>
    <row r="141" spans="1:18" ht="71.25">
      <c r="A141">
        <v>13</v>
      </c>
      <c r="B141">
        <v>152</v>
      </c>
      <c r="C141">
        <v>2015</v>
      </c>
      <c r="D141">
        <v>125</v>
      </c>
      <c r="G141" s="14">
        <v>125</v>
      </c>
      <c r="H141" s="19" t="s">
        <v>153</v>
      </c>
      <c r="I141" s="22">
        <v>500</v>
      </c>
      <c r="J141" s="22" t="s">
        <v>22</v>
      </c>
      <c r="K141" s="14"/>
      <c r="L141" s="6"/>
      <c r="M141" s="1"/>
      <c r="N141" s="1"/>
      <c r="O141" s="28">
        <f>(IF(AND(J141&gt;0,J141&lt;=I141),J141,I141)*(L141-M141+N141))</f>
        <v>0</v>
      </c>
      <c r="P141" s="11"/>
      <c r="Q141" s="1"/>
      <c r="R141" s="1"/>
    </row>
    <row r="142" spans="1:18" ht="71.25">
      <c r="A142">
        <v>13</v>
      </c>
      <c r="B142">
        <v>152</v>
      </c>
      <c r="C142">
        <v>2015</v>
      </c>
      <c r="D142">
        <v>126</v>
      </c>
      <c r="G142" s="14">
        <v>126</v>
      </c>
      <c r="H142" s="19" t="s">
        <v>154</v>
      </c>
      <c r="I142" s="22">
        <v>500</v>
      </c>
      <c r="J142" s="22" t="s">
        <v>22</v>
      </c>
      <c r="K142" s="14"/>
      <c r="L142" s="6"/>
      <c r="M142" s="1"/>
      <c r="N142" s="1"/>
      <c r="O142" s="28">
        <f>(IF(AND(J142&gt;0,J142&lt;=I142),J142,I142)*(L142-M142+N142))</f>
        <v>0</v>
      </c>
      <c r="P142" s="11"/>
      <c r="Q142" s="1"/>
      <c r="R142" s="1"/>
    </row>
    <row r="143" spans="1:18" ht="20.25">
      <c r="A143">
        <v>13</v>
      </c>
      <c r="B143">
        <v>152</v>
      </c>
      <c r="C143">
        <v>2015</v>
      </c>
      <c r="D143">
        <v>127</v>
      </c>
      <c r="G143" s="14">
        <v>127</v>
      </c>
      <c r="H143" s="19" t="s">
        <v>155</v>
      </c>
      <c r="I143" s="22">
        <v>10000</v>
      </c>
      <c r="J143" s="22" t="s">
        <v>22</v>
      </c>
      <c r="K143" s="14"/>
      <c r="L143" s="6"/>
      <c r="M143" s="1"/>
      <c r="N143" s="1"/>
      <c r="O143" s="28">
        <f>(IF(AND(J143&gt;0,J143&lt;=I143),J143,I143)*(L143-M143+N143))</f>
        <v>0</v>
      </c>
      <c r="P143" s="11"/>
      <c r="Q143" s="1"/>
      <c r="R143" s="1"/>
    </row>
    <row r="144" spans="1:18" ht="111.75">
      <c r="A144">
        <v>13</v>
      </c>
      <c r="B144">
        <v>152</v>
      </c>
      <c r="C144">
        <v>2015</v>
      </c>
      <c r="D144">
        <v>128</v>
      </c>
      <c r="G144" s="14">
        <v>128</v>
      </c>
      <c r="H144" s="19" t="s">
        <v>156</v>
      </c>
      <c r="I144" s="22">
        <v>100</v>
      </c>
      <c r="J144" s="22" t="s">
        <v>22</v>
      </c>
      <c r="K144" s="14"/>
      <c r="L144" s="6"/>
      <c r="M144" s="1"/>
      <c r="N144" s="1"/>
      <c r="O144" s="28">
        <f>(IF(AND(J144&gt;0,J144&lt;=I144),J144,I144)*(L144-M144+N144))</f>
        <v>0</v>
      </c>
      <c r="P144" s="11"/>
      <c r="Q144" s="1"/>
      <c r="R144" s="1"/>
    </row>
    <row r="145" spans="1:18" ht="71.25">
      <c r="A145">
        <v>13</v>
      </c>
      <c r="B145">
        <v>152</v>
      </c>
      <c r="C145">
        <v>2015</v>
      </c>
      <c r="D145">
        <v>129</v>
      </c>
      <c r="G145" s="14">
        <v>129</v>
      </c>
      <c r="H145" s="19" t="s">
        <v>157</v>
      </c>
      <c r="I145" s="22">
        <v>200</v>
      </c>
      <c r="J145" s="22" t="s">
        <v>22</v>
      </c>
      <c r="K145" s="14"/>
      <c r="L145" s="6"/>
      <c r="M145" s="1"/>
      <c r="N145" s="1"/>
      <c r="O145" s="28">
        <f>(IF(AND(J145&gt;0,J145&lt;=I145),J145,I145)*(L145-M145+N145))</f>
        <v>0</v>
      </c>
      <c r="P145" s="11"/>
      <c r="Q145" s="1"/>
      <c r="R145" s="1"/>
    </row>
    <row r="146" spans="1:18" ht="71.25">
      <c r="A146">
        <v>13</v>
      </c>
      <c r="B146">
        <v>152</v>
      </c>
      <c r="C146">
        <v>2015</v>
      </c>
      <c r="D146">
        <v>130</v>
      </c>
      <c r="G146" s="14">
        <v>130</v>
      </c>
      <c r="H146" s="19" t="s">
        <v>158</v>
      </c>
      <c r="I146" s="22">
        <v>200</v>
      </c>
      <c r="J146" s="22" t="s">
        <v>22</v>
      </c>
      <c r="K146" s="14"/>
      <c r="L146" s="6"/>
      <c r="M146" s="1"/>
      <c r="N146" s="1"/>
      <c r="O146" s="28">
        <f>(IF(AND(J146&gt;0,J146&lt;=I146),J146,I146)*(L146-M146+N146))</f>
        <v>0</v>
      </c>
      <c r="P146" s="11"/>
      <c r="Q146" s="1"/>
      <c r="R146" s="1"/>
    </row>
    <row r="147" spans="1:18" ht="14.25">
      <c r="A147">
        <v>13</v>
      </c>
      <c r="B147">
        <v>152</v>
      </c>
      <c r="C147">
        <v>2015</v>
      </c>
      <c r="D147">
        <v>131</v>
      </c>
      <c r="G147" s="14">
        <v>131</v>
      </c>
      <c r="H147" s="19" t="s">
        <v>159</v>
      </c>
      <c r="I147" s="22">
        <v>200</v>
      </c>
      <c r="J147" s="22" t="s">
        <v>22</v>
      </c>
      <c r="K147" s="14"/>
      <c r="L147" s="6"/>
      <c r="M147" s="1"/>
      <c r="N147" s="1"/>
      <c r="O147" s="28">
        <f>(IF(AND(J147&gt;0,J147&lt;=I147),J147,I147)*(L147-M147+N147))</f>
        <v>0</v>
      </c>
      <c r="P147" s="11"/>
      <c r="Q147" s="1"/>
      <c r="R147" s="1"/>
    </row>
    <row r="148" spans="1:18" ht="20.25">
      <c r="A148">
        <v>13</v>
      </c>
      <c r="B148">
        <v>152</v>
      </c>
      <c r="C148">
        <v>2015</v>
      </c>
      <c r="D148">
        <v>132</v>
      </c>
      <c r="G148" s="14">
        <v>132</v>
      </c>
      <c r="H148" s="19" t="s">
        <v>160</v>
      </c>
      <c r="I148" s="22">
        <v>200</v>
      </c>
      <c r="J148" s="22" t="s">
        <v>22</v>
      </c>
      <c r="K148" s="14"/>
      <c r="L148" s="6"/>
      <c r="M148" s="1"/>
      <c r="N148" s="1"/>
      <c r="O148" s="28">
        <f>(IF(AND(J148&gt;0,J148&lt;=I148),J148,I148)*(L148-M148+N148))</f>
        <v>0</v>
      </c>
      <c r="P148" s="11"/>
      <c r="Q148" s="1"/>
      <c r="R148" s="1"/>
    </row>
    <row r="149" spans="1:18" ht="20.25">
      <c r="A149">
        <v>13</v>
      </c>
      <c r="B149">
        <v>152</v>
      </c>
      <c r="C149">
        <v>2015</v>
      </c>
      <c r="D149">
        <v>133</v>
      </c>
      <c r="G149" s="14">
        <v>133</v>
      </c>
      <c r="H149" s="19" t="s">
        <v>161</v>
      </c>
      <c r="I149" s="22">
        <v>200</v>
      </c>
      <c r="J149" s="22" t="s">
        <v>22</v>
      </c>
      <c r="K149" s="14"/>
      <c r="L149" s="6"/>
      <c r="M149" s="1"/>
      <c r="N149" s="1"/>
      <c r="O149" s="28">
        <f>(IF(AND(J149&gt;0,J149&lt;=I149),J149,I149)*(L149-M149+N149))</f>
        <v>0</v>
      </c>
      <c r="P149" s="11"/>
      <c r="Q149" s="1"/>
      <c r="R149" s="1"/>
    </row>
    <row r="150" spans="1:18" ht="60.75">
      <c r="A150">
        <v>13</v>
      </c>
      <c r="B150">
        <v>152</v>
      </c>
      <c r="C150">
        <v>2015</v>
      </c>
      <c r="D150">
        <v>134</v>
      </c>
      <c r="G150" s="14">
        <v>134</v>
      </c>
      <c r="H150" s="19" t="s">
        <v>162</v>
      </c>
      <c r="I150" s="22">
        <v>500</v>
      </c>
      <c r="J150" s="22" t="s">
        <v>22</v>
      </c>
      <c r="K150" s="14"/>
      <c r="L150" s="6"/>
      <c r="M150" s="1"/>
      <c r="N150" s="1"/>
      <c r="O150" s="28">
        <f>(IF(AND(J150&gt;0,J150&lt;=I150),J150,I150)*(L150-M150+N150))</f>
        <v>0</v>
      </c>
      <c r="P150" s="11"/>
      <c r="Q150" s="1"/>
      <c r="R150" s="1"/>
    </row>
    <row r="151" spans="7:18" ht="14.25">
      <c r="G151" s="14"/>
      <c r="H151" s="19"/>
      <c r="I151" s="22"/>
      <c r="J151" s="22"/>
      <c r="K151" s="14"/>
      <c r="L151" s="6"/>
      <c r="M151" s="1"/>
      <c r="N151" s="1"/>
      <c r="O151" s="8"/>
      <c r="P151" s="11"/>
      <c r="Q151" s="1"/>
      <c r="R151" s="1"/>
    </row>
    <row r="152" spans="8:15" ht="14.25">
      <c r="H152" s="33"/>
      <c r="L152" s="30" t="s">
        <v>163</v>
      </c>
      <c r="N152" s="31"/>
      <c r="O152" s="32">
        <f>SUM(O10:O150)</f>
        <v>0</v>
      </c>
    </row>
    <row r="153" ht="15" thickBot="1">
      <c r="H153" s="33"/>
    </row>
    <row r="154" spans="8:16" ht="14.25">
      <c r="H154" s="33"/>
      <c r="N154" s="38"/>
      <c r="O154" s="41"/>
      <c r="P154" s="42" t="s">
        <v>168</v>
      </c>
    </row>
    <row r="155" spans="8:16" ht="14.25">
      <c r="H155" s="33" t="s">
        <v>164</v>
      </c>
      <c r="I155" s="36"/>
      <c r="N155" s="38"/>
      <c r="O155" s="40"/>
      <c r="P155" s="39"/>
    </row>
    <row r="156" spans="8:16" ht="14.25">
      <c r="H156" s="33" t="s">
        <v>165</v>
      </c>
      <c r="I156" s="36"/>
      <c r="N156" s="38"/>
      <c r="O156" s="40"/>
      <c r="P156" s="39"/>
    </row>
    <row r="157" spans="8:16" ht="14.25">
      <c r="H157" s="33" t="s">
        <v>166</v>
      </c>
      <c r="I157" s="3"/>
      <c r="N157" s="38"/>
      <c r="O157" s="40"/>
      <c r="P157" s="39"/>
    </row>
    <row r="158" spans="8:16" ht="14.25">
      <c r="H158" s="33" t="s">
        <v>167</v>
      </c>
      <c r="I158" s="36"/>
      <c r="N158" s="38"/>
      <c r="O158" s="40"/>
      <c r="P158" s="39"/>
    </row>
    <row r="159" spans="8:16" ht="14.25">
      <c r="H159" s="33"/>
      <c r="I159" s="37"/>
      <c r="N159" s="38"/>
      <c r="O159" s="40"/>
      <c r="P159" s="39"/>
    </row>
    <row r="160" spans="8:16" ht="14.25">
      <c r="H160" s="33"/>
      <c r="I160" s="3"/>
      <c r="N160" s="38"/>
      <c r="O160" s="40"/>
      <c r="P160" s="39"/>
    </row>
    <row r="161" spans="8:16" ht="14.25">
      <c r="H161" s="33"/>
      <c r="I161" s="3"/>
      <c r="N161" s="38"/>
      <c r="O161" s="40"/>
      <c r="P161" s="39"/>
    </row>
    <row r="162" spans="14:16" ht="14.25">
      <c r="N162" s="38"/>
      <c r="O162" s="40"/>
      <c r="P162" s="39"/>
    </row>
    <row r="163" spans="14:16" ht="15" thickBot="1">
      <c r="N163" s="38"/>
      <c r="O163" s="43"/>
      <c r="P163" s="44" t="s">
        <v>169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2015-09-08T21:20:37Z</dcterms:created>
  <dcterms:modified xsi:type="dcterms:W3CDTF">2015-09-08T21:20:40Z</dcterms:modified>
  <cp:category/>
  <cp:version/>
  <cp:contentType/>
  <cp:contentStatus/>
</cp:coreProperties>
</file>