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11820" activeTab="0"/>
  </bookViews>
  <sheets>
    <sheet name="Plan1" sheetId="1" r:id="rId1"/>
  </sheets>
  <definedNames/>
  <calcPr fullCalcOnLoad="1"/>
</workbook>
</file>

<file path=xl/sharedStrings.xml><?xml version="1.0" encoding="utf-8"?>
<sst xmlns="http://schemas.openxmlformats.org/spreadsheetml/2006/main" count="123" uniqueCount="79">
  <si>
    <t>PREFEITURA MUNICIPAL DE ITAPETININGA</t>
  </si>
  <si>
    <t>DIGITAÇÃO ELETRÔNICA DA PROPOSTA</t>
  </si>
  <si>
    <t>PREGÃO PRESENCIAL</t>
  </si>
  <si>
    <t>SEQUENCIA: 87</t>
  </si>
  <si>
    <t>Data Abertura: 17/07/2015 Hrs: 09:00</t>
  </si>
  <si>
    <t xml:space="preserve">Local Entrega: A SER ENTREGUE NO LOCAL DO EVENTO., </t>
  </si>
  <si>
    <t>Observação: AQUISIÇÃO MATERIAL DE ENFERMAGEM E INSUMOS PARA ATENDER UNIDADES BÁSICAS DE SAÚDE - SECRETARIA MUNICIPAL DE SAÚDE (SISTEMA DE REGISTRO DE PREÇOS</t>
  </si>
  <si>
    <t>NOME / RAZÃO SOCIAL</t>
  </si>
  <si>
    <t>CPF/CNPJ</t>
  </si>
  <si>
    <t>cd_Modalidade</t>
  </si>
  <si>
    <t>cd_Sequencia</t>
  </si>
  <si>
    <t>cd_Exercicio</t>
  </si>
  <si>
    <t>cd_Item</t>
  </si>
  <si>
    <t>ITEM</t>
  </si>
  <si>
    <t>PRODUTO</t>
  </si>
  <si>
    <t>QDE. REQUIS.</t>
  </si>
  <si>
    <t>UNIDADE</t>
  </si>
  <si>
    <t>VL. UNITÁRIO</t>
  </si>
  <si>
    <t>VL. TOTAL</t>
  </si>
  <si>
    <t>MARCA</t>
  </si>
  <si>
    <t>cd_Complemento</t>
  </si>
  <si>
    <t>CANULA DE TRAQUEOSTOMIA COM CONECTOR 4,0 MM - CANULA DE TRAQUEOSTOMIA COM CONECTOR DE 4,0 MM SEM BALÃO EM POLICLORETO DE POLIVINILA (PVC) TRANSPARENTE, SILINICONIZADO, ATOXICO, SUPERFICIE LISA E PONTA ARREDONDADA , FILETE RADIOPACO, COM CADARÇO E FLANGE AJUSTAVEL, IMPRESSÃO NA CANULA DO NUMERICO EM LOCAL VISIVEL, CONTENDO NA EMBALAGEM: REGISTRO DA ANVISA, NUMERAÇÃO DO LOTE, DATA DA FABRICAÇÃO E/OU ESTERILIZAÇÃO, PERIODO DE VALIDADE/VENCIMENTO, DESCRIÇÃO PROCESSO USADO PARA ESTERILIZAÇÃO</t>
  </si>
  <si>
    <t>UN</t>
  </si>
  <si>
    <t>COLETOR DE URINA DE PERNA 750 ML COM EXTENSAO - COLETOR DE URINA DE PERNA ACIMA DE 500 ML COM EXTENSÃO EM POLICLORETO DE POLIVINILA (PVC) TRANSPARENTE, ATOXICO, FLEXIVEL, CONECTOR UNIVERSAL, PINÇA BLOQUEADORA, BOLSA DE SISTEMA FECHADO, ANTIODOR, COM VALVULA ANTI-REFLUXO , VALVULA DE DRENAGEM, TIRAS ELASTICASPARA FIXAÇÃO NA PERNA COM REGULAGEM (02 UNIDADES), CONTENDO NA EMBALAGEM: REGISTRO DA ANVISA, NUMERAÇÃO DO LOTE, DATA DA FABRICAÇÃO E/OU ESTERILIZAÇÃO, PERIODO DE VALIDADE/VENCIMENTO, DESCRIÇÃO PROCESSO USADO PARA ESTERILIZAÇÃO</t>
  </si>
  <si>
    <t>EQUIPO PARA NUTRIÇAO ENTERAL DO TIPO GRAVITACIONAL EM PVC - EQUIPO PARA NUTRIÇÃO ENTERAL EM POLICLORETO DE POLIVINILA (PVC) NA COR AZUL, FLEXIVEL, ATOXICO, CAMARA GOTEJADORA COM COMPRIMENTO MINIMO DE 4 MM, FLEXIVEL E TRANSPARENTE PERMITINDO MONITORAMENTO DO FLUXO, TUBO EXTENSOR COM COMPRIMENTO MINIMO DE 1,20 M COM REGULADOR DE FLUXO (ROLETE), COM PONTA PERFURANTE E ADAPTAVEL COM FACILIDADE E SEGURANÇA EM QUALQUER TIPO DE FRASCO/AMPOLA/BOLSA NA EXTREMIDADE DA CAMARA GOTEJADORA CONTENDO FILTRO DE AR HIDRÓFOBO DE 5 MICRONS, CONECTOR ESCALONADO PARA DIFERENTES DIAMETROS DE SONDA, AS EXTREMIDADES COM PROTETORES,  CONTENDO NA EMBALAGEM: REGISTRO DA ANVISA, NUMERAÇÃO DO LOTE, DATA DA FABRICAÇÃO E/OU ESTERILIZAÇÃO, PERIODO DE VALIDADE/VENCIMENTO, DESCRIÇÃO PROCESSO USADO PARA ESTERILIZAÇÃO</t>
  </si>
  <si>
    <t>FRASCO DESCARTAVEL PARA DIETA ENTERAL - FRASCOS PARA NUTRIÇAO ENTERAL EM POLIETILENO (PE), ATOXICO,COM CAPACIDADE MINIMA DE 300 ML, PERMITE TRATAMENTO TERMICO (AQUECIMENTO OU RESFRIAMENTO) DE SOLUÇÕES, LIVRE DE BISFENO A, FRASCO COM GRADUAÇAO DE INTERVALO MAXIMO DE 50 ML, TAMPA COM MEMBRANA PERFURAVEL, ADAPTADA AOS EQUIPOS DE ALIMENTAÇÃO ENTERAL, COM DISPOSITIVO PARA FIXAÇÃO EM SUPORTE, CONTENDO NA EMBALAGEM: REGISTRO DA ANVISA, NUMERAÇÃO DO LOTE, DATA DA FABRICAÇÃO E/OU ESTERILIZAÇÃO, PERIODO DE VALIDADE/VENCIMENTO, DESCRIÇÃO PROCESSO USADO PARA ESTERILIZAÇÃO</t>
  </si>
  <si>
    <t>LUVAS PLASTICA DESCARTAVEL PARA PROCEDIMENTO - LUVA PLASTICA DESCARTAVEL EM POLIETILENO (PE) ALTA DENSIDADE, ATOXICO, INODORO, INCOLOR, ESTERIL, AMBIDESTRA, TAMANHO UNICO, ESTERELIZADAS ATRAVES DE PROCESSO RAIO GAMA COBALTO APROPRIADA PARA USO MEDICO HOSPITALAR E PARA PEQUENOS TRATAMENTOS HOSPITALARES. ACOMPANHA CERTIFICADO DE REGISTRO DO MS E SELO DE CERTIFICADO DE ESTERILIZAÇAO TAMANHO UNICO, PACOTES COTENDO 100 UNIDADES, CONTENDO NA EMBALAGEM: REGISTRO DA ANVISA, NUMERAÇÃO DO LOTE, DATA DA FABRICAÇÃO E/OU ESTERILIZAÇÃO, PERIODO DE VALIDADE/VENCIMENTO, DESCRIÇÃO PROCESSO USADO PARA ESTERILIZAÇÃO</t>
  </si>
  <si>
    <t xml:space="preserve">LANCETA - LANCETA DESCARTAVEL PARA PUNÇÃO DIGITAL, ESPESSURA ULTRA FINA (30G), BISEL TRIFACETADO EM AÇO INOX EMBUTIDO FIRMEMENTE EM CORPO PLASTICO OU OUTRO MATERIAL COMPATIVEL, COM A TAMPA PROTETORA DE FACIL REMOÇÃO E QUE PROTEJA A LANCETA APÓS O USO, EMBALAGEM RESISTENTE QUE GARANTA INTEGRIDADE DO PRODUTO ATÉ O MOMENTO DO USO, CAIXA COM 100 UNIDADES, CONTENDO NA EMBALAGEM DA CAIXA: REGISTRO DA ANVISA, NUMERAÇÃO DO LOTE, DATA DA FABRICAÇÃO E/OU ESTERILIZAÇÃO, PERIODO DE VALIDADE/VENCIMENTO, DESCRIÇÃO PROCESSO USADO PARA ESTERILIZAÇÃO, OBS: A EMPRESA VENCEDORA SE COMPROMETE A FORNECER E OU SUBSTITUIR UM LANCETADOR POR PACIENTE AO ANO SEMPRE COM SOLICITAÇÃO PREVIA  </t>
  </si>
  <si>
    <t>CANULA DE TRAQUEOSTOMIA COM CONECTOR 7,0 MM - CANULA DE TRAQUEOSTOMIA COM CONECTOR DE 7,0 MM SEM BALÃO EM POLICLORETO DE POLIVINILA (PVC) TRANSPARENTE, SILINICONIZADO, ATOXICO, SUPERFICIE LISA E PONTA ARREDONDADA , FILETE RADIOPACO, COM CADARÇO E FLANGE AJUSTAVEL, IMPRESSÃO NA CANULA DO NUMERICO EM LOCAL VISIVEL, CONTENDO NA EMBALAGEM: REGISTRO DA ANVISA, NUMERAÇÃO DO LOTE, DATA DA FABRICAÇÃO E/OU ESTERILIZAÇÃO, PERIODO DE VALIDADE/VENCIMENTO, DESCRIÇÃO PROCESSO USADO PARA ESTERILIZAÇÃO</t>
  </si>
  <si>
    <t>CANULA DE TRAQUEOSTOMIA COM CONECTOR 8,0 MM - CANULA DE TRAQUEOSTOMIA COM CONECTOR DE 8,0 MM SEM BALÃO EM POLICLORETO DE POLIVINILA (PVC) TRANSPARENTE, SILINICONIZADO, ATOXICO, SUPERFICIE LISA E PONTA ARREDONDADA , FILETE RADIOPACO, COM CADARÇO E FLANGE AJUSTAVEL, IMPRESSÃO NA CANULA DO NUMERICO EM LOCAL VISIVEL, CONTENDO NA EMBALAGEM: REGISTRO DA ANVISA, NUMERAÇÃO DO LOTE, DATA DA FABRICAÇÃO E/OU ESTERILIZAÇÃO, PERIODO DE VALIDADE/VENCIMENTO, DESCRIÇÃO PROCESSO USADO PARA ESTERILIZAÇÃO</t>
  </si>
  <si>
    <t>CANULA DE TRAQUEOSTOMIA COM CONECTOR 6,0 MM - CANULA DE TRAQUEOSTOMIA COM CONECTOR DE 6,0 MM SEM BALÃO EM POLICLORETO DE POLIVINILA (PVC) TRANSPARENTE, SILINICONIZADO, ATOXICO, SUPERFICIE LISA E PONTA ARREDONDADA , FILETE RADIOPACO, COM CADARÇO E FLANGE AJUSTAVEL, IMPRESSÃO NA CANULA DO NUMERICO EM LOCAL VISIVEL, CONTENDO NA EMBALAGEM: REGISTRO DA ANVISA, NUMERAÇÃO DO LOTE, DATA DA FABRICAÇÃO E/OU ESTERILIZAÇÃO, PERIODO DE VALIDADE/VENCIMENTO, DESCRIÇÃO PROCESSO USADO PARA ESTERILIZAÇÃO</t>
  </si>
  <si>
    <t>CANULA DE TRAQUEOSTOMIA COM CONECTOR 5,0 MM - CANULA DE TRAQUEOSTOMIA COM CONECTOR DE 5,0 MM SEM BALÃO EM POLICLORETO DE POLIVINILA (PVC) TRANSPARENTE, SILINICONIZADO, ATOXICO, SUPERFICIE LISA E PONTA ARREDONDADA , FILETE RADIOPACO, COM CADARÇO E FLANGE AJUSTAVEL, IMPRESSÃO NA CANULA DO NUMERICO EM LOCAL VISIVEL, CONTENDO NA EMBALAGEM: REGISTRO DA ANVISA, NUMERAÇÃO DO LOTE, DATA DA FABRICAÇÃO E/OU ESTERILIZAÇÃO, PERIODO DE VALIDADE/VENCIMENTO, DESCRIÇÃO PROCESSO USADO PARA ESTERILIZAÇÃO</t>
  </si>
  <si>
    <t>CANULA DE TRAQUEOSTOMIA COM CONECTOR DE 9 - CANULA DE TRAQUEOSTOMIA COM CONECTOR DE 9,0 MM SEM BALÃO EM POLICLORETO DE POLIVINILA (PVC) TRANSPARENTE, SILINICONIZADO, ATOXICO, SUPERFICIE LISA E PONTA ARREDONDADA , FILETE RADIOPACO, COM CADARÇO E FLANGE AJUSTAVEL, IMPRESSÃO NA CANULA DO NUMERICO EM LOCAL VISIVEL, CONTENDO NA EMBALAGEM: REGISTRO DA ANVISA, NUMERAÇÃO DO LOTE, DATA DA FABRICAÇÃO E/OU ESTERILIZAÇÃO, PERIODO DE VALIDADE/VENCIMENTO, DESCRIÇÃO PROCESSO USADO PARA ESTERILIZAÇÃO</t>
  </si>
  <si>
    <t>AGULHA MULTIPLA 25 X 8 MM PARA COLETA DE SANGUE - AGULHA MULTIPLA 25 X 8 MM PARA COLETA DE SANGUE EM AÇO INOXIDAVEL, SILICONIZADO, BISEL TRIFACETADO EM AMBAS EXTREMIDADES, PORCAO REVESTIDA COM BORRACHA RETRATIL, FACIL ENCAIXE NO ADAPTADOR, FLEXIVEL EMBALADA INDIVIDUALMENTE COM LACRE DE SEGURANCA DE PAPEL, CAIXA COM 100 UNIDADES, CONTENDO NA EMBALAGEM DA CAIXA: REGISTRO DA ANVISA, NUMERAÇÃO DO LOTE, DATA DA FABRICAÇÃO E/OU ESTERILIZAÇÃO, PERIODO DE VALIDADE/VENCIMENTO, DESCRIÇÃO PROCESSO USADO PARA ESTERILIZAÇÃO</t>
  </si>
  <si>
    <t>CX</t>
  </si>
  <si>
    <t xml:space="preserve">AGULHA ULTRA FINE 8 MM X 0,25 MM - AGULHA ULTRA FINE  COMPRIMENTO 8MM E CALIBRE 0,25 MM, ENCAIXE EM CANETA DE INSULINA DISPONIVEIS NO MERCADO, CONFECCIONADA EM ACO INOXIDAVEL, ATOXICA COM BISEL TRIFACETADO, EMBALADA INDIVIDUALMENTE COM LACRE DE SEGURA, CAIXA COM 100 UNIDADES, CONTENDO NA EMBALAGEM DA CAIXA: REGISTRO DA ANVISA, NUMERAÇÃO DO LOTE, DATA DA FABRICAÇÃO E/OU ESTERILIZAÇÃO, PERIODO DE VALIDADE/VENCIMENTO, DESCRIÇÃO PROCESSO USADO PARA ESTERILIZAÇÃO    </t>
  </si>
  <si>
    <t xml:space="preserve">AGULHA ULTRA FINE 12 MM X 0,33 MM - AGULHA ULTRA FINE  COMPRIMENTO 12 MM E CALIBRE 0,25 MM, ENCAIXE EM CANETA DE INSULINA DISPONIVEIS NO MERCADO, CONFECCIONADA EM ACO INOXIDAVEL, ATOXICA COM BISEL TRIFACETADO, EMBALADA INDIVIDUALMENTE COM LACRE DE SEGURA, CAIXA COM 100 UNIDADES, CONTENDO NA EMBALAGEM DA CAIXA: REGISTRO DA ANVISA, NUMERAÇÃO DO LOTE, DATA DA FABRICAÇÃO E/OU ESTERILIZAÇÃO, PERIODO DE VALIDADE/VENCIMENTO, DESCRIÇÃO PROCESSO USADO PARA ESTERILIZAÇÃO  </t>
  </si>
  <si>
    <t>AGULHA ULTRA FINE 5MM X 0,25 MM - AGULHA ULTRA FINE  COMPRIMENTO 5 MM E CALIBRE 0,25 MM, ENCAIXE EM CANETA DE INSULINA DISPONIVEIS NO MERCADO, CONFECCIONADA EM ACO INOXIDAVEL, ATOXICA COM BISEL TRIFACETADO, EMBALADA INDIVIDUALMENTE COM LACRE DE SEGURA, CAIXA COM 100 UNIDADES, CONTENDO NA EMBALAGEM DA CAIXA: REGISTRO DA ANVISA, NUMERAÇÃO DO LOTE, DATA DA FABRICAÇÃO E/OU ESTERILIZAÇÃO, PERIODO DE VALIDADE/VENCIMENTO, DESCRIÇÃO PROCESSO USADO PARA ESTERILIZAÇÃO</t>
  </si>
  <si>
    <t>AGULHA MULTIPLA 25 X 7 MM PARA COLETA DE SANGUE - AGULHA MULTIPLA 25 X 7 MM PARA COLETA DE SANGUE EM AÇO INOXIDAVEL, SILICONIZADO, BISEL TRIFACETADO EM AMBAS EXTREMIDADES, PORCAO REVESTIDA COM BORRACHA RETRATIL, FACIL ENCAIXE NO ADAPTADOR, FLEXIVEL EMBALADA INDIVIDUALMENTE COM LACRE DE SEGURANCA DE PAPEL, CAIXA COM 100 UNIDADES, CONTENDO NA EMBALAGEM DA CAIXA: REGISTRO DA ANVISA, NUMERAÇÃO DO LOTE, DATA DA FABRICAÇÃO E/OU ESTERILIZAÇÃO, PERIODO DE VALIDADE/VENCIMENTO, DESCRIÇÃO PROCESSO USADO PARA ESTERILIZAÇÃO</t>
  </si>
  <si>
    <t>GAZE TIPO QUEJO 91 M X 91 CM - COMPRESSA DE GAZE EM ROLO (TIPO QUEIJO) DE 13 FIOS/cm², HIDROFILA, 100% ALGODÃO EM TECIDO TIPO TELA, MEDINDO MINIMO DE 91 CM DE LARGURA E 91 M DE COMPRIMENTO QUANDO ABERTA, DOBRAS EM CAMADAS COM DOBRAS PARA DENTRO EM TODA EXTENSÃO, PURIFICADA E ISENTAS IMPUREZAS, SUBSTANCIAS GORDUROSAS, AMIDO, CORANTES CORRETIVOS, ALVEJANTES OPTICO PRODUZIDAS COM 3 DOBRAS E 8 CAMADAS, 13 FIOS POR CM2, EM BOLOS COM 91 CM DE LARGURA E 91 METROS DE COMPRIMENTO QUANDO, CONTENDO NA EMBALAGEM DA CAIXA: REGISTRO DA ANVISA, NUMERAÇÃO DO LOTE, DATA DA FABRICAÇÃO E/OU ESTERILIZAÇÃO, PERIODO DE VALIDADE/VENCIMENTO, DESCRIÇÃO PROCESSO USADO PARA ESTERILIZAÇÃO</t>
  </si>
  <si>
    <t>ATADURA DE RAYON PARA UTILIZAÇÃO EM CURATIVOS - ATADURA DE RAYON (100% TECIDO DE RAYON) PARA UTILIZAÇÃO EM CURATIVOS DECORRENTES DE QUEIMADURAS OU LESÕES DIVERSAS,  ABSORVIVEL E BAIXA ADERÊNCIA, ESTÉRIL, EMBALADO INDIVIDUALMENTE, MEDINDO 7,5 CM X 5M ROLO, CONTENDO NA EMBALAGEM: REGISTRO DA ANVISA, NUMERAÇÃO LOTE, DATA DA FABRICAÇÃO E ESTERILIZAÇÃO, PERIODO DE VALIDADE/VENCIMENTO, DESCRIÇÃO PROCESSO USADO PARA ESTERILIZAÇÃO</t>
  </si>
  <si>
    <t>RL</t>
  </si>
  <si>
    <t>TIRAS PARA TESTE DE GLICEMIA. - TIRA DE TESTE PARA DOSAGEM DE GLIMEIA CAPILAR, COM QUIMICA ENZIMATICA E METODO DE LEITURA ATRAVES DE FOTOMETRIA OU AMPEROMETRIA, FAIXA DE MEDIÇAO ENTRE 20 MG/DL A 600 MG/DL, COMPATIVEL COM O MONITOR CEDIDOS DE ACORDO COM A NECESSIDADE DO MUNICIPIO COM SOLICITAÇÃO PREVIA, MONITOR COM MEMORIA MINIMA DE 20 RESULTADOS, DATA , HORAL, TEMPO DE LEITURA MAXIMO 10 SEGUNDOS, ACEITANDO A SEGUNGA GOTA,  APRESENTAR COMPROVANTE DE REGISTRO DO PRODUTO NO MINISTERIO DA SAUDE E O CERTIFICADO DE BOAS PRATICAS DE FABRICAÇÃO EMITIDO PELA ANVISA, CONTENDO NA EMBALAGEM DA CAIXA: REGISTRO DA ANVISA, NUMERAÇÃO DO LOTE, DATA DA FABRICAÇÃO E/OU ESTERILIZAÇÃO, PERIODO DE VALIDADE/VENCIMENTO, DESCRIÇÃO PROCESSO USADO PARA ESTERILIZAÇÃO</t>
  </si>
  <si>
    <t>SONDA DE ASPIRACAO TRAQUEAL N 08  - SONDA DE ASPIRAÇÃO TRAQUEAL N°08 COM VALVULA INTERMITENTE PARA PRESSÃO NEGATIVA, TUBO EMPOLICLORETO DE POLIVINILA (PVC) TRANSPARENTE, FLEXIVEL, SILICONIZADA,  COM NO MINIMO 50CM DE COMPRIMENTO, PONTA ARRENDONDADA COM 03 ORIFICIOS,  CONTENDO NA EMBALAGEM: REGISTRO DA ANVISA, NUMERAÇÃO DO LOTE, DATA DA FABRICAÇÃO E/OU ESTERILIZAÇÃO, PERIODO DE VALIDADE/VENCIMENTO, DESCRIÇÃO PROCESSO USADO PARA ESTERILIZAÇÃO</t>
  </si>
  <si>
    <t>SONDA URETRAL N 14 - SONDA URETRAL Nº 14 TUBO EM POLICLORETO DE POLIVINILA (PVC) TRANSPARENTE, FLEXIVEL, SILICONIZADA, ORIFICIO ATRAUMATICO, CONTENDO NA EMBALAGEM: REGISTRO DA ANVISA, NUMERAÇÃO DO LOTE, DATA DA FABRICAÇÃO E/OU ESTERILIZAÇÃO, PERIODO DE VALIDADE/VENCIMENTO, DESCRIÇÃO PROCESSO USADO PARA ESTERILIZAÇÃO</t>
  </si>
  <si>
    <t>SONDA URETRAL N 12 - SONDA URETRAL Nº 12 TUBO EM POLICLORETO DE POLIVINILA (PVC) TRANSPARENTE, FLEXIVEL, SILICONIZADA, ORIFICIO ATRAUMATICO, CONTENDO NA EMBALAGEM: REGISTRO DA ANVISA, NUMERAÇÃO DO LOTE, DATA DA FABRICAÇÃO E/OU ESTERILIZAÇÃO, PERIODO DE VALIDADE/VENCIMENTO, DESCRIÇÃO PROCESSO USADO PARA ESTERILIZAÇÃO</t>
  </si>
  <si>
    <t>SONDA DE ASPIRACAO TRAQUEAL N 10 - SONDA DE ASPIRAÇÃO TRAQUEAL N°10 COM VALVULA INTERMITENTE PARA PRESSÃO NEGATIVA, TUBO EM POLICLORETO DE POLIVINILA (PVC) TRANSPARENTE, FLEXIVEL, SILICONIZADA,  COM NO MINIMO 50CM DE COMPRIMENTO, PONTA ARRENDONDADA COM 03 ORIFICIOS,  CONTENDO NA EMBALAGEM: REGISTRO DA ANVISA, NUMERAÇÃO DO LOTE, DATA DA FABRICAÇÃO E/OU ESTERILIZAÇÃO, PERIODO DE VALIDADE/VENCIMENTO, DESCRIÇÃO PROCESSO USADO PARA ESTERILIZAÇÃO</t>
  </si>
  <si>
    <t>SONDA DE ASPIRAÇAO TRAQUEAL N 06 - SONDA DE ASPIRAÇÃO TRAQUEAL N°06 COM VALVULA INTERMITENTE PARA PRESSÃO NEGATIVA, TUBO EM POLICLORETO DE POLIVINILA (PVC) TRANSPARENTE, FLEXIVEL, SILICONIZADA,  COM NO MINIMO 50CM DE COMPRIMENTO, PONTA ARRENDONDADA COM 03 ORIFICIOS,  CONTENDO NA EMBALAGEM: REGISTRO DA ANVISA, NUMERAÇÃO DO LOTE, DATA DA FABRICAÇÃO E/OU ESTERILIZAÇÃO, PERIODO DE VALIDADE/VENCIMENTO, DESCRIÇÃO PROCESSO USADO PARA ESTERILIZAÇÃO</t>
  </si>
  <si>
    <t>SONDA DE ASPIRACAO TRAQUEAL N 14 - SONDA DE ASPIRAÇÃO TRAQUEAL N°14 COM VALVULA INTERMITENTE PARA PRESSÃO NEGATIVA, TUBO EM POLICLORETO DE POLIVINILA (PVC) TRANSPARENTE, FLEXIVEL, SILICONIZADA,  COM NO MINIMO 50CM DE COMPRIMENTO, PONTA ARRENDONDADA COM 03 ORIFICIOS,  CONTENDO NA EMBALAGEM: REGISTRO DA ANVISA, NUMERAÇÃO DO LOTE, DATA DA FABRICAÇÃO E/OU ESTERILIZAÇÃO, PERIODO DE VALIDADE/VENCIMENTO, DESCRIÇÃO PROCESSO USADO PARA ESTERILIZAÇÃO</t>
  </si>
  <si>
    <t>SONDA DE ASPIRACAO TRAQUEAL N 04 - SONDA DE ASPIRAÇÃO TRAQUEAL N°04 COM VALVULA INTERMITENTE PARA PRESSÃO NEGATIVA, TUBO EM POLICLORETO DE POLIVINILA (PVC) TRANSPARENTE, FLEXIVEL, SILICONIZADA,  COM NO MINIMO 50CM DE COMPRIMENTO, PONTA ARRENDONDADA COM 03 ORIFICIOS,  CONTENDO NA EMBALAGEM: REGISTRO DA ANVISA, NUMERAÇÃO DO LOTE, DATA DA FABRICAÇÃO E/OU ESTERILIZAÇÃO, PERIODO DE VALIDADE/VENCIMENTO, DESCRIÇÃO PROCESSO USADO PARA ESTERILIZAÇÃO</t>
  </si>
  <si>
    <t>SONDA DE ASPIRACAO TRAQUEAL N 12 - SONDA DE ASPIRAÇÃO TRAQUEAL N°12 COM VALVULA INTERMITENTE PARA PRESSÃO NEGATIVA, TUBO EMPOLICLORETO DE POLIVINILA (PVC) TRANSPARENTE, FLEXIVEL, SILICONIZADA,  COM NO MINIMO 50CM DE COMPRIMENTO, PONTA ARRENDONDADA COM 03 ORIFICIOS,  CONTENDO NA EMBALAGEM: REGISTRO DA ANVISA, NUMERAÇÃO DO LOTE, DATA DA FABRICAÇÃO E/OU ESTERILIZAÇÃO, PERIODO DE VALIDADE/VENCIMENTO, DESCRIÇÃO PROCESSO USADO PARA ESTERILIZAÇÃO</t>
  </si>
  <si>
    <t>SONDA URETRAL N 18 - SONDA URETRAL Nº 18 TUBO EM POLICLORETO DE POLIVINILA (PVC) TRANSPARENTE, FLEXIVEL, SILICONIZADA, ORIFICIO ATRAUMATICO, CONTENDO NA EMBALAGEM: REGISTRO DA ANVISA, NUMERAÇÃO DO LOTE, DATA DA FABRICAÇÃO E/OU ESTERILIZAÇÃO, PERIODO DE VALIDADE/VENCIMENTO, DESCRIÇÃO PROCESSO USADO PARA ESTERILIZAÇÃO</t>
  </si>
  <si>
    <t>SONDA URETRAL N 16 - SONDA URETRAL Nº 16 TUBO EM POLICLORETO DE POLIVINILA (PVC) TRANSPARENTE, FLEXIVEL, SILICONIZADA, ORIFICIO ATRAUMATICO, CONTENDO NA EMBALAGEM: REGISTRO DA ANVISA, NUMERAÇÃO DO LOTE, DATA DA FABRICAÇÃO E/OU ESTERILIZAÇÃO, PERIODO DE VALIDADE/VENCIMENTO, DESCRIÇÃO PROCESSO USADO PARA ESTERILIZAÇÃO</t>
  </si>
  <si>
    <t>SONDA URETRAL N 10 - SONDA URETRAL Nº 10 TUBO EM POLICLORETO DE POLIVINILA (PVC) TRANSPARENTE, FLEXIVEL, SILICONIZADA, ORIFICIO ATRAUMATICO, CONTENDO NA EMBALAGEM: REGISTRO DA ANVISA, NUMERAÇÃO DO LOTE, DATA DA FABRICAÇÃO E/OU ESTERILIZAÇÃO, PERIODO DE VALIDADE/VENCIMENTO, DESCRIÇÃO PROCESSO USADO PARA ESTERILIZAÇÃO</t>
  </si>
  <si>
    <t>SONDA URETRAL N 08 - SONDA URETRAL Nº 8 TUBO EM POLICLORETO DE POLIVINILA (PVC) TRANSPARENTE, FLEXIVEL, SILICONIZADA, ORIFICIO ATRAUMATICO, CONTENDO NA EMBALAGEM: REGISTRO DA ANVISA, NUMERAÇÃO DO LOTE, DATA DA FABRICAÇÃO E/OU ESTERILIZAÇÃO, PERIODO DE VALIDADE/VENCIMENTO, DESCRIÇÃO PROCESSO USADO PARA ESTERILIZAÇÃO</t>
  </si>
  <si>
    <t>SONDA URETRAL N 06 - SONDA URETRAL Nº 6 TUBO EM POLICLORETO DE POLIVINILA (PVC) TRANSPARENTE, FLEXIVEL, SILICONIZADA, ORIFICIO ATRAUMATICO, CONTENDO NA EMBALAGEM: REGISTRO DA ANVISA, NUMERAÇÃO DO LOTE, DATA DA FABRICAÇÃO E/OU ESTERILIZAÇÃO, PERIODO DE VALIDADE/VENCIMENTO, DESCRIÇÃO PROCESSO USADO PARA ESTERILIZAÇÃO</t>
  </si>
  <si>
    <t>SONDA DE ASPIRAÇÃO TRAQUEAL Nº 16 COM VALVULA - SONDA DE ASPIRAÇÃO TRAQUEAL N°16 COM VALVULA INTERMITENTE PARA PRESSÃO NEGATIVA, TUBO EM POLICLORETO DE POLIVINILA (PVC) TRANSPARENTE, FLEXIVEL, SILICONIZADA,  COM NO MINIMO 50CM DE COMPRIMENTO, PONTA ARRENDONDADA COM 03 ORIFICIOS,  CONTENDO NA EMBALAGEM: REGISTRO DA ANVISA, NUMERAÇÃO DO LOTE, DATA DA FABRICAÇÃO E/OU ESTERILIZAÇÃO, PERIODO DE VALIDADE/VENCIMENTO, DESCRIÇÃO PROCESSO USADO PARA ESTERILIZAÇÃO</t>
  </si>
  <si>
    <t>SERINGA DESCARTAVEL 60 ML COM BICO LUER SLIP</t>
  </si>
  <si>
    <t>SERINGA DESCARTAVEL CAPACIDADE 50 UI COM AGULHA ULTRA FINE 0,8 X 0,30 MM A 0,5 X 0,3 MM - SERINGA DESCARTAVEL CAPACIDADE 50 UI COM AGULHA ACOPLADA DE COMPRIMENTO 0,8 E CALIBRE 0,30 MM COM PROTETOR, CILINDRO TRANSLUCIDO, SILICONIZADO, ATÓXICA, RESISTÊNCIA MECÂNICA, ESCALA EM GRAVAÇÃO MILIMETRADA VISIVEL EM UNIDADES (U.I.) COM DIVISÕES DE 1 EM 1 UNIDADES, EMBOLO COM PONTEIRA DE BORRACHA LUBRIFICADA DE PONTA QUE MINIMIZA O ESPAÇO MORTO PARA DOSES MAIS CORRETAS, EMBALADA EM MATERIAL QUE PROMOVA BARREIRA MICROBIANA E ABERTURA ASSÉPTICA, CONTENDO NA EMBALAGEM DA CAIXA: REGISTRO DA ANVISA, NUMERAÇÃO DO LOTE, DATA DA FABRICAÇÃO E/OU ESTERILIZAÇÃO, PERIODO DE VALIDADE/VENCIMENTO, DESCRIÇÃO PROCESSO USADO PARA ESTERILIZAÇÃO</t>
  </si>
  <si>
    <t>SERINGA DESCARTAVEL CAPACIDADE 100 UI COM AGULHA ULTRA FINE 0,8 X 0,30 MM A 0,5 X 0,3 MM  - SERINGA DESCARTAVEL CAPACIDADE 100 UI COM AGULHA ACOPLADA DE COMPRIMENTO 0,8 E CALIBRE 0,30 MM COM PROTETOR, CILINDRO TRANSLUCIDO, SILICONIZADO, ATÓXICA, RESISTÊNCIA MECÂNICA, ESCALA EM GRAVAÇÃO MILIMETRADA VISIVEL EM UNIDADES (U.I.) COM DIVISÕES DE 2 EM 2 UNIDADES, EMBOLO COM PONTEIRA DE BORRACHA LUBRIFICADA DE PONTA QUE MINIMIZA O ESPAÇO MORTO PARA DOSES MAIS CORRETAS, EMBALADA EM MATERIAL QUE PROMOVA BARREIRA MICROBIANA E ABERTURA ASSÉPTICA, CONTENDO NA EMBALAGEM DA CAIXA: REGISTRO DA ANVISA, NUMERAÇÃO DO LOTE, DATA DA FABRICAÇÃO E/OU ESTERILIZAÇÃO, PERIODO DE VALIDADE/VENCIMENTO, DESCRIÇÃO PROCESSO USADO PARA ESTERILIZAÇÃO</t>
  </si>
  <si>
    <t>SERINGA DESCARTAVEL CAPACIDADE 100 UI COM AGULHA ULTRA FINE 12,7 X 0,33 MM  - SERINGA DESCARTAVEL CAPACIDADE 100 UI COM AGULHA ACOPLADA DE COMPRIMENTO 12,7 E CALIBRE 0,30 MM COM PROTETOR, CILINDRO TRANSLUCIDO, SILICONIZADO, ATÓXICA, RESISTÊNCIA MECÂNICA, ESCALA EM GRAVAÇÃO MILIMETRADA VISIVEL EM UNIDADES (U.I.) COM DIVISÕES DE 2 EM 2 UNIDADES, EMBOLO COM PONTEIRA DE BORRACHA LUBRIFICADA DE PONTA QUE MINIMIZA O ESPAÇO MORTO PARA DOSES MAIS CORRETAS, EMBALADA EM MATERIAL QUE PROMOVA BARREIRA MICROBIANA E ABERTURA ASSÉPTICA, CONTENDO NA EMBALAGEM DA CAIXA: REGISTRO DA ANVISA, NUMERAÇÃO DO LOTE, DATA DA FABRICAÇÃO E/OU ESTERILIZAÇÃO, PERIODO DE VALIDADE/VENCIMENTO, DESCRIÇÃO PROCESSO USADO PARA ESTERILIZAÇÃO</t>
  </si>
  <si>
    <t>BOTTON DE GASTRONOMIA N° 16 COM 1,5 CM DE ALTURA - BOTTON DE GASTROSTOMIA Nº16 COM 1,5 CM DE ALTURA</t>
  </si>
  <si>
    <t>BOTTON DE GASTROSTOMIA Nº 16 COM 2 CM DE ALTURA - BOTTON DE GASTROSTOMIA N° 16 COM 2 CM DE ALTURA</t>
  </si>
  <si>
    <t>BOTTON DE GASTROSTOMIA Nº 16 COM 1 CM DE ALTURA - BOTTON DE GASTROSTOMIA N° 16 COM 1 CM DE ALTURA</t>
  </si>
  <si>
    <t>BOTTON DE GASTROSTOMIA Nº 18 COM 1,5 CM DE ALTURA - BOTTON DE GASTROTOSMIA N° 18 COM 1.5 CM DE ALTURA</t>
  </si>
  <si>
    <t>URIPEN N° 05 - DISPOSITIVO PARA INCONTINENCIA URINARIA (URIPEN) Nº 5, EM POLICLORETO DE POLIVINILA (PVC),  FORMATO ANATOMICO, EM LATEX  RESISTENTE, FLEXIVEL, ADERENTE, EXTREMIDADE PROXIMAL COM REFORÇO NO FUNIL,  CONEXAÇÃO ADEQUADA AO COLETOR, HIPOALERGENICO, RESISTENTE A URINA E CALOR, COM EXTENSOR MEDINDO 150CM, CONTENDO NA EMBALAGEM: REGISTRO DA ANVISA, NUMERAÇÃO DO LOTE, DATA DA FABRICAÇÃO E/OU ESTERILIZAÇÃO, PERIODO DE VALIDADE/VENCIMENTO, DESCRIÇÃO PROCESSO USADO PARA ESTERILIZAÇÃO</t>
  </si>
  <si>
    <t>URIPEN N° 06 - DISPOSITIVO PARA INCONTINENCIA URINARIA (URIPEN) Nº 6, EM POLICLORETO DE POLIVINILA (PVC),  FORMATO ANATOMICO, EM LATEX  RESISTENTE, FLEXIVEL, ADERENTE, EXTREMIDADE PROXIMAL COM REFORÇO NO FUNIL, CONEXAÇÃO ADEQUADA AO COLETOR, HIPOALERGENICO, RESISTENTE A URINA E CALOR, COM EXTENSOR MEDINDO 150CM, CONTENDO NA EMBALAGEM: REGISTRO DA ANVISA, NUMERAÇÃO DO LOTE, DATA DA FABRICAÇÃO E/OU ESTERILIZAÇÃO, PERIODO DE VALIDADE/VENCIMENTO, DESCRIÇÃO PROCESSO USADO PARA ESTERILIZAÇÃO</t>
  </si>
  <si>
    <t>Suporte de metal para coletor de papelão de perfuro cortante com capacidade de 3 litros, acompanha  dois parafusos e duas buchas para fixação na parede. - Suporto de metal para coletor de papelão de perfuro cortante com capacidade de 3 litros, acompanha  dois parafusos e duas buchas para fixação na parede</t>
  </si>
  <si>
    <t>PÇ</t>
  </si>
  <si>
    <t>Suporte de metal para coletor de papelão de perfuro cortante com capacidade de 7 litros, acompanha  dois parafusos e duas buchas para fixação na parede. - Suporto de metal para coletor de papelão de perfuro cortante com capacidade de 7 litros, acompanha  dois parafusos e duas buchas para fixação na parede</t>
  </si>
  <si>
    <t>Suporte de metal para coletor de papelão de perfuro cortante com capacidade de 13  litros, acompanha  dois parafusos e duas buchas para fixação na parede. - Suporto de metal para coletor de papelão de perfuro cortante com capacidade de 13 litros, acompanha  dois parafusos e duas buchas para fixação na parede</t>
  </si>
  <si>
    <t xml:space="preserve">MASCARA DE PROTEÇÃO N95  - MASCARA PARA PROTEÇÃO RESPIRATORIA SEMI FACIAL DOBRAVEL, DESCARTAVEL, NA COR AZUL, CONSTITUIDO DE FILTRO MECANICO DE NÃO TECIDO (TNT), COMPOSTO DE FIBRAS SINTETICAS SOBREPOSTAS ALEATORIAMENTE - 06 CAMADAS, FILTROS TRATADOS ELETROSTATICAMENTE, PROTEGIDA EXTERNAMETNE POR FELTRO TNT, PARTES INCORPORADAS POR ULTRASOM, CLIPE NASAL PARA AJUSTE MANTENDO A VEDAÇÃO DO REPIRADOR, FIXAÇÃO POR DUPLO ELASTICO EM PRESILHA PLASTICA ARA A CORRETA COLOCAÇÃO E SELAGEM DO RESPIRADOR, CATEGORIA PFF2/N95, UMA TIRA DE MATERIAL METÁLICO LOCALIZADA NA PARTE FRONTAL SUPERIOR EXTERNA DA PEÇA, CONTENDO NA EMBALAGEM DA CAIXA: REGISTRO DA ANVISA, NUMERAÇÃO DO LOTE, DATA DA FABRICAÇÃO E/OU ESTERILIZAÇÃO, PERIODO DE VALIDADE/VENCIMENTO, DESCRIÇÃO PROCESSO USADO PARA ESTERILIZAÇÃO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</si>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</sst>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38" fillId="0" borderId="0" xfId="0" applyFont="1" applyAlignment="1">
      <alignment/>
    </xf>
    <xf numFmtId="0" fontId="37"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7" fillId="33" borderId="10" xfId="0" applyNumberFormat="1" applyFont="1" applyFill="1" applyBorder="1" applyAlignment="1" applyProtection="1">
      <alignment vertical="center"/>
      <protection locked="0"/>
    </xf>
    <xf numFmtId="165" fontId="38"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8"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7" fillId="33" borderId="11" xfId="0" applyFont="1" applyFill="1" applyBorder="1" applyAlignment="1" applyProtection="1">
      <alignment vertical="top" wrapText="1"/>
      <protection locked="0"/>
    </xf>
    <xf numFmtId="0" fontId="38" fillId="0" borderId="0" xfId="0" applyFont="1" applyAlignment="1" applyProtection="1">
      <alignment vertical="top" wrapText="1"/>
      <protection locked="0"/>
    </xf>
    <xf numFmtId="0" fontId="0" fillId="0" borderId="0" xfId="0" applyAlignment="1" applyProtection="1">
      <alignment vertical="top"/>
      <protection/>
    </xf>
    <xf numFmtId="0" fontId="37" fillId="33" borderId="12" xfId="0" applyFont="1" applyFill="1" applyBorder="1" applyAlignment="1" applyProtection="1">
      <alignment vertical="top"/>
      <protection/>
    </xf>
    <xf numFmtId="0" fontId="38" fillId="0" borderId="0" xfId="0" applyFont="1" applyAlignment="1" applyProtection="1">
      <alignment vertical="top"/>
      <protection/>
    </xf>
    <xf numFmtId="0" fontId="18" fillId="0" borderId="0" xfId="0" applyFont="1" applyAlignment="1" applyProtection="1">
      <alignment vertical="top" wrapText="1"/>
      <protection/>
    </xf>
    <xf numFmtId="0" fontId="0" fillId="0" borderId="0" xfId="0" applyAlignment="1" applyProtection="1">
      <alignment vertical="top" wrapText="1"/>
      <protection/>
    </xf>
    <xf numFmtId="0" fontId="19" fillId="0" borderId="0" xfId="0" applyFont="1" applyAlignment="1" applyProtection="1">
      <alignment vertical="top" wrapText="1"/>
      <protection/>
    </xf>
    <xf numFmtId="0" fontId="37" fillId="33" borderId="10" xfId="0" applyFont="1" applyFill="1" applyBorder="1" applyAlignment="1" applyProtection="1">
      <alignment vertical="top" wrapText="1"/>
      <protection/>
    </xf>
    <xf numFmtId="0" fontId="38" fillId="0" borderId="0" xfId="0" applyFont="1" applyAlignment="1" applyProtection="1">
      <alignment vertical="top" wrapText="1"/>
      <protection/>
    </xf>
    <xf numFmtId="164" fontId="0" fillId="0" borderId="0" xfId="0" applyNumberFormat="1" applyAlignment="1" applyProtection="1">
      <alignment vertical="top"/>
      <protection/>
    </xf>
    <xf numFmtId="164" fontId="37" fillId="33" borderId="10" xfId="0" applyNumberFormat="1" applyFont="1" applyFill="1" applyBorder="1" applyAlignment="1" applyProtection="1">
      <alignment vertical="top"/>
      <protection/>
    </xf>
    <xf numFmtId="164" fontId="38" fillId="0" borderId="0" xfId="0" applyNumberFormat="1" applyFont="1" applyAlignment="1" applyProtection="1">
      <alignment vertical="top"/>
      <protection/>
    </xf>
    <xf numFmtId="0" fontId="37"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8" fillId="0" borderId="0" xfId="0" applyNumberFormat="1" applyFont="1" applyAlignment="1" applyProtection="1">
      <alignment vertical="top"/>
      <protection/>
    </xf>
    <xf numFmtId="2" fontId="37" fillId="33" borderId="10" xfId="0" applyNumberFormat="1" applyFont="1" applyFill="1" applyBorder="1" applyAlignment="1" applyProtection="1">
      <alignment horizontal="right" vertical="top"/>
      <protection/>
    </xf>
    <xf numFmtId="165" fontId="37" fillId="0" borderId="0" xfId="0" applyNumberFormat="1" applyFont="1" applyAlignment="1" applyProtection="1">
      <alignment vertical="center"/>
      <protection/>
    </xf>
    <xf numFmtId="0" fontId="39" fillId="0" borderId="0" xfId="0" applyFont="1" applyAlignment="1">
      <alignment/>
    </xf>
    <xf numFmtId="2" fontId="39" fillId="0" borderId="0" xfId="0" applyNumberFormat="1" applyFont="1" applyAlignment="1" applyProtection="1">
      <alignment vertical="top"/>
      <protection/>
    </xf>
    <xf numFmtId="0" fontId="37" fillId="0" borderId="0" xfId="0" applyFont="1" applyAlignment="1" applyProtection="1">
      <alignment vertical="top" wrapText="1"/>
      <protection/>
    </xf>
    <xf numFmtId="0" fontId="37" fillId="34" borderId="13" xfId="0" applyFont="1" applyFill="1" applyBorder="1" applyAlignment="1" applyProtection="1">
      <alignment vertical="top" wrapText="1"/>
      <protection locked="0"/>
    </xf>
    <xf numFmtId="49" fontId="37"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6"/>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2" customWidth="1"/>
    <col min="8" max="8" width="40.7109375" style="16" customWidth="1"/>
    <col min="9" max="9" width="12.7109375" style="20" customWidth="1"/>
    <col min="10" max="10" width="3.7109375" style="20" customWidth="1"/>
    <col min="11" max="11" width="0" style="12" hidden="1" customWidth="1"/>
    <col min="12" max="12" width="12.8515625" style="4" bestFit="1" customWidth="1"/>
    <col min="13" max="14" width="0" style="0" hidden="1" customWidth="1"/>
    <col min="15" max="15" width="15.7109375" style="7" customWidth="1"/>
    <col min="16" max="16" width="35.7109375" style="9" customWidth="1"/>
    <col min="17" max="17" width="2.28125" style="0" customWidth="1"/>
    <col min="18" max="16384" width="0" style="0" hidden="1" customWidth="1"/>
  </cols>
  <sheetData>
    <row r="1" ht="31.5">
      <c r="H1" s="15" t="s">
        <v>0</v>
      </c>
    </row>
    <row r="3" ht="15">
      <c r="H3" s="16" t="s">
        <v>1</v>
      </c>
    </row>
    <row r="5" ht="15">
      <c r="H5" s="16" t="s">
        <v>2</v>
      </c>
    </row>
    <row r="6" ht="15">
      <c r="H6" s="16" t="s">
        <v>3</v>
      </c>
    </row>
    <row r="7" spans="8:9" ht="15">
      <c r="H7" s="16" t="s">
        <v>4</v>
      </c>
      <c r="I7" s="20" t="s">
        <v>4</v>
      </c>
    </row>
    <row r="8" spans="8:9" ht="30">
      <c r="H8" s="16" t="s">
        <v>5</v>
      </c>
      <c r="I8" s="20" t="s">
        <v>6</v>
      </c>
    </row>
    <row r="10" ht="15">
      <c r="H10" s="17" t="s">
        <v>7</v>
      </c>
    </row>
    <row r="11" spans="8:15" ht="15">
      <c r="H11" s="34"/>
      <c r="L11" s="26"/>
      <c r="M11" s="25"/>
      <c r="N11" s="25"/>
      <c r="O11" s="24"/>
    </row>
    <row r="12" spans="8:15" ht="15">
      <c r="H12" s="17" t="s">
        <v>8</v>
      </c>
      <c r="O12" s="27"/>
    </row>
    <row r="13" spans="8:15" ht="15">
      <c r="H13" s="35"/>
      <c r="O13" s="27"/>
    </row>
    <row r="14" ht="15">
      <c r="O14" s="27"/>
    </row>
    <row r="15" ht="15">
      <c r="O15" s="27"/>
    </row>
    <row r="16" spans="1:18" ht="15">
      <c r="A16" t="s">
        <v>9</v>
      </c>
      <c r="B16" t="s">
        <v>10</v>
      </c>
      <c r="C16" t="s">
        <v>11</v>
      </c>
      <c r="D16" t="s">
        <v>12</v>
      </c>
      <c r="G16" s="13" t="s">
        <v>13</v>
      </c>
      <c r="H16" s="18" t="s">
        <v>14</v>
      </c>
      <c r="I16" s="21" t="s">
        <v>15</v>
      </c>
      <c r="J16" s="21" t="s">
        <v>16</v>
      </c>
      <c r="K16" s="23"/>
      <c r="L16" s="5" t="s">
        <v>17</v>
      </c>
      <c r="M16" s="2"/>
      <c r="N16" s="2"/>
      <c r="O16" s="29" t="s">
        <v>18</v>
      </c>
      <c r="P16" s="10" t="s">
        <v>19</v>
      </c>
      <c r="R16" t="s">
        <v>20</v>
      </c>
    </row>
    <row r="17" spans="1:18" ht="123.75">
      <c r="A17">
        <v>13</v>
      </c>
      <c r="B17">
        <v>87</v>
      </c>
      <c r="C17">
        <v>2015</v>
      </c>
      <c r="D17">
        <v>1</v>
      </c>
      <c r="G17" s="14">
        <v>1</v>
      </c>
      <c r="H17" s="19" t="s">
        <v>21</v>
      </c>
      <c r="I17" s="22">
        <v>30</v>
      </c>
      <c r="J17" s="22" t="s">
        <v>22</v>
      </c>
      <c r="K17" s="14"/>
      <c r="L17" s="6"/>
      <c r="M17" s="1"/>
      <c r="N17" s="1"/>
      <c r="O17" s="28">
        <f>(IF(AND(J17&gt;0,J17&lt;=I17),J17,I17)*(L17-M17+N17))</f>
        <v>0</v>
      </c>
      <c r="P17" s="11"/>
      <c r="Q17" s="1"/>
      <c r="R17" s="1"/>
    </row>
    <row r="18" spans="1:18" ht="135">
      <c r="A18">
        <v>13</v>
      </c>
      <c r="B18">
        <v>87</v>
      </c>
      <c r="C18">
        <v>2015</v>
      </c>
      <c r="D18">
        <v>2</v>
      </c>
      <c r="G18" s="14">
        <v>2</v>
      </c>
      <c r="H18" s="19" t="s">
        <v>23</v>
      </c>
      <c r="I18" s="22">
        <v>1500</v>
      </c>
      <c r="J18" s="22" t="s">
        <v>22</v>
      </c>
      <c r="K18" s="14"/>
      <c r="L18" s="6"/>
      <c r="M18" s="1"/>
      <c r="N18" s="1"/>
      <c r="O18" s="28">
        <f>(IF(AND(J18&gt;0,J18&lt;=I18),J18,I18)*(L18-M18+N18))</f>
        <v>0</v>
      </c>
      <c r="P18" s="11"/>
      <c r="Q18" s="1"/>
      <c r="R18" s="1"/>
    </row>
    <row r="19" spans="1:18" ht="191.25">
      <c r="A19">
        <v>13</v>
      </c>
      <c r="B19">
        <v>87</v>
      </c>
      <c r="C19">
        <v>2015</v>
      </c>
      <c r="D19">
        <v>3</v>
      </c>
      <c r="G19" s="14">
        <v>3</v>
      </c>
      <c r="H19" s="19" t="s">
        <v>24</v>
      </c>
      <c r="I19" s="22">
        <v>6000</v>
      </c>
      <c r="J19" s="22" t="s">
        <v>22</v>
      </c>
      <c r="K19" s="14"/>
      <c r="L19" s="6"/>
      <c r="M19" s="1"/>
      <c r="N19" s="1"/>
      <c r="O19" s="28">
        <f>(IF(AND(J19&gt;0,J19&lt;=I19),J19,I19)*(L19-M19+N19))</f>
        <v>0</v>
      </c>
      <c r="P19" s="11"/>
      <c r="Q19" s="1"/>
      <c r="R19" s="1"/>
    </row>
    <row r="20" spans="1:18" ht="135">
      <c r="A20">
        <v>13</v>
      </c>
      <c r="B20">
        <v>87</v>
      </c>
      <c r="C20">
        <v>2015</v>
      </c>
      <c r="D20">
        <v>4</v>
      </c>
      <c r="G20" s="14">
        <v>4</v>
      </c>
      <c r="H20" s="19" t="s">
        <v>25</v>
      </c>
      <c r="I20" s="22">
        <v>6000</v>
      </c>
      <c r="J20" s="22" t="s">
        <v>22</v>
      </c>
      <c r="K20" s="14"/>
      <c r="L20" s="6"/>
      <c r="M20" s="1"/>
      <c r="N20" s="1"/>
      <c r="O20" s="28">
        <f>(IF(AND(J20&gt;0,J20&lt;=I20),J20,I20)*(L20-M20+N20))</f>
        <v>0</v>
      </c>
      <c r="P20" s="11"/>
      <c r="Q20" s="1"/>
      <c r="R20" s="1"/>
    </row>
    <row r="21" spans="1:18" ht="146.25">
      <c r="A21">
        <v>13</v>
      </c>
      <c r="B21">
        <v>87</v>
      </c>
      <c r="C21">
        <v>2015</v>
      </c>
      <c r="D21">
        <v>5</v>
      </c>
      <c r="G21" s="14">
        <v>5</v>
      </c>
      <c r="H21" s="19" t="s">
        <v>26</v>
      </c>
      <c r="I21" s="22">
        <v>4500</v>
      </c>
      <c r="J21" s="22" t="s">
        <v>22</v>
      </c>
      <c r="K21" s="14"/>
      <c r="L21" s="6"/>
      <c r="M21" s="1"/>
      <c r="N21" s="1"/>
      <c r="O21" s="28">
        <f>(IF(AND(J21&gt;0,J21&lt;=I21),J21,I21)*(L21-M21+N21))</f>
        <v>0</v>
      </c>
      <c r="P21" s="11"/>
      <c r="Q21" s="1"/>
      <c r="R21" s="1"/>
    </row>
    <row r="22" spans="1:18" ht="157.5">
      <c r="A22">
        <v>13</v>
      </c>
      <c r="B22">
        <v>87</v>
      </c>
      <c r="C22">
        <v>2015</v>
      </c>
      <c r="D22">
        <v>6</v>
      </c>
      <c r="G22" s="14">
        <v>6</v>
      </c>
      <c r="H22" s="19" t="s">
        <v>27</v>
      </c>
      <c r="I22" s="22">
        <v>900000</v>
      </c>
      <c r="J22" s="22" t="s">
        <v>22</v>
      </c>
      <c r="K22" s="14"/>
      <c r="L22" s="6"/>
      <c r="M22" s="1"/>
      <c r="N22" s="1"/>
      <c r="O22" s="28">
        <f>(IF(AND(J22&gt;0,J22&lt;=I22),J22,I22)*(L22-M22+N22))</f>
        <v>0</v>
      </c>
      <c r="P22" s="11"/>
      <c r="Q22" s="1"/>
      <c r="R22" s="1"/>
    </row>
    <row r="23" spans="1:18" ht="123.75">
      <c r="A23">
        <v>13</v>
      </c>
      <c r="B23">
        <v>87</v>
      </c>
      <c r="C23">
        <v>2015</v>
      </c>
      <c r="D23">
        <v>7</v>
      </c>
      <c r="G23" s="14">
        <v>7</v>
      </c>
      <c r="H23" s="19" t="s">
        <v>28</v>
      </c>
      <c r="I23" s="22">
        <v>30</v>
      </c>
      <c r="J23" s="22" t="s">
        <v>22</v>
      </c>
      <c r="K23" s="14"/>
      <c r="L23" s="6"/>
      <c r="M23" s="1"/>
      <c r="N23" s="1"/>
      <c r="O23" s="28">
        <f>(IF(AND(J23&gt;0,J23&lt;=I23),J23,I23)*(L23-M23+N23))</f>
        <v>0</v>
      </c>
      <c r="P23" s="11"/>
      <c r="Q23" s="1"/>
      <c r="R23" s="1"/>
    </row>
    <row r="24" spans="1:18" ht="123.75">
      <c r="A24">
        <v>13</v>
      </c>
      <c r="B24">
        <v>87</v>
      </c>
      <c r="C24">
        <v>2015</v>
      </c>
      <c r="D24">
        <v>8</v>
      </c>
      <c r="G24" s="14">
        <v>8</v>
      </c>
      <c r="H24" s="19" t="s">
        <v>29</v>
      </c>
      <c r="I24" s="22">
        <v>30</v>
      </c>
      <c r="J24" s="22" t="s">
        <v>22</v>
      </c>
      <c r="K24" s="14"/>
      <c r="L24" s="6"/>
      <c r="M24" s="1"/>
      <c r="N24" s="1"/>
      <c r="O24" s="28">
        <f>(IF(AND(J24&gt;0,J24&lt;=I24),J24,I24)*(L24-M24+N24))</f>
        <v>0</v>
      </c>
      <c r="P24" s="11"/>
      <c r="Q24" s="1"/>
      <c r="R24" s="1"/>
    </row>
    <row r="25" spans="1:18" ht="123.75">
      <c r="A25">
        <v>13</v>
      </c>
      <c r="B25">
        <v>87</v>
      </c>
      <c r="C25">
        <v>2015</v>
      </c>
      <c r="D25">
        <v>9</v>
      </c>
      <c r="G25" s="14">
        <v>9</v>
      </c>
      <c r="H25" s="19" t="s">
        <v>30</v>
      </c>
      <c r="I25" s="22">
        <v>30</v>
      </c>
      <c r="J25" s="22" t="s">
        <v>22</v>
      </c>
      <c r="K25" s="14"/>
      <c r="L25" s="6"/>
      <c r="M25" s="1"/>
      <c r="N25" s="1"/>
      <c r="O25" s="28">
        <f>(IF(AND(J25&gt;0,J25&lt;=I25),J25,I25)*(L25-M25+N25))</f>
        <v>0</v>
      </c>
      <c r="P25" s="11"/>
      <c r="Q25" s="1"/>
      <c r="R25" s="1"/>
    </row>
    <row r="26" spans="1:18" ht="123.75">
      <c r="A26">
        <v>13</v>
      </c>
      <c r="B26">
        <v>87</v>
      </c>
      <c r="C26">
        <v>2015</v>
      </c>
      <c r="D26">
        <v>10</v>
      </c>
      <c r="G26" s="14">
        <v>10</v>
      </c>
      <c r="H26" s="19" t="s">
        <v>31</v>
      </c>
      <c r="I26" s="22">
        <v>30</v>
      </c>
      <c r="J26" s="22" t="s">
        <v>22</v>
      </c>
      <c r="K26" s="14"/>
      <c r="L26" s="6"/>
      <c r="M26" s="1"/>
      <c r="N26" s="1"/>
      <c r="O26" s="28">
        <f>(IF(AND(J26&gt;0,J26&lt;=I26),J26,I26)*(L26-M26+N26))</f>
        <v>0</v>
      </c>
      <c r="P26" s="11"/>
      <c r="Q26" s="1"/>
      <c r="R26" s="1"/>
    </row>
    <row r="27" spans="1:18" ht="123.75">
      <c r="A27">
        <v>13</v>
      </c>
      <c r="B27">
        <v>87</v>
      </c>
      <c r="C27">
        <v>2015</v>
      </c>
      <c r="D27">
        <v>11</v>
      </c>
      <c r="G27" s="14">
        <v>11</v>
      </c>
      <c r="H27" s="19" t="s">
        <v>32</v>
      </c>
      <c r="I27" s="22">
        <v>30</v>
      </c>
      <c r="J27" s="22" t="s">
        <v>22</v>
      </c>
      <c r="K27" s="14"/>
      <c r="L27" s="6"/>
      <c r="M27" s="1"/>
      <c r="N27" s="1"/>
      <c r="O27" s="28">
        <f>(IF(AND(J27&gt;0,J27&lt;=I27),J27,I27)*(L27-M27+N27))</f>
        <v>0</v>
      </c>
      <c r="P27" s="11"/>
      <c r="Q27" s="1"/>
      <c r="R27" s="1"/>
    </row>
    <row r="28" spans="1:18" ht="123.75">
      <c r="A28">
        <v>13</v>
      </c>
      <c r="B28">
        <v>87</v>
      </c>
      <c r="C28">
        <v>2015</v>
      </c>
      <c r="D28">
        <v>12</v>
      </c>
      <c r="G28" s="14">
        <v>12</v>
      </c>
      <c r="H28" s="19" t="s">
        <v>33</v>
      </c>
      <c r="I28" s="22">
        <v>200</v>
      </c>
      <c r="J28" s="22" t="s">
        <v>34</v>
      </c>
      <c r="K28" s="14"/>
      <c r="L28" s="6"/>
      <c r="M28" s="1"/>
      <c r="N28" s="1"/>
      <c r="O28" s="28">
        <f>(IF(AND(J28&gt;0,J28&lt;=I28),J28,I28)*(L28-M28+N28))</f>
        <v>0</v>
      </c>
      <c r="P28" s="11"/>
      <c r="Q28" s="1"/>
      <c r="R28" s="1"/>
    </row>
    <row r="29" spans="1:18" ht="112.5">
      <c r="A29">
        <v>13</v>
      </c>
      <c r="B29">
        <v>87</v>
      </c>
      <c r="C29">
        <v>2015</v>
      </c>
      <c r="D29">
        <v>13</v>
      </c>
      <c r="G29" s="14">
        <v>13</v>
      </c>
      <c r="H29" s="19" t="s">
        <v>35</v>
      </c>
      <c r="I29" s="22">
        <v>300</v>
      </c>
      <c r="J29" s="22" t="s">
        <v>34</v>
      </c>
      <c r="K29" s="14"/>
      <c r="L29" s="6"/>
      <c r="M29" s="1"/>
      <c r="N29" s="1"/>
      <c r="O29" s="28">
        <f>(IF(AND(J29&gt;0,J29&lt;=I29),J29,I29)*(L29-M29+N29))</f>
        <v>0</v>
      </c>
      <c r="P29" s="11"/>
      <c r="Q29" s="1"/>
      <c r="R29" s="1"/>
    </row>
    <row r="30" spans="1:18" ht="112.5">
      <c r="A30">
        <v>13</v>
      </c>
      <c r="B30">
        <v>87</v>
      </c>
      <c r="C30">
        <v>2015</v>
      </c>
      <c r="D30">
        <v>14</v>
      </c>
      <c r="G30" s="14">
        <v>14</v>
      </c>
      <c r="H30" s="19" t="s">
        <v>36</v>
      </c>
      <c r="I30" s="22">
        <v>200</v>
      </c>
      <c r="J30" s="22" t="s">
        <v>34</v>
      </c>
      <c r="K30" s="14"/>
      <c r="L30" s="6"/>
      <c r="M30" s="1"/>
      <c r="N30" s="1"/>
      <c r="O30" s="28">
        <f>(IF(AND(J30&gt;0,J30&lt;=I30),J30,I30)*(L30-M30+N30))</f>
        <v>0</v>
      </c>
      <c r="P30" s="11"/>
      <c r="Q30" s="1"/>
      <c r="R30" s="1"/>
    </row>
    <row r="31" spans="1:18" ht="112.5">
      <c r="A31">
        <v>13</v>
      </c>
      <c r="B31">
        <v>87</v>
      </c>
      <c r="C31">
        <v>2015</v>
      </c>
      <c r="D31">
        <v>15</v>
      </c>
      <c r="G31" s="14">
        <v>15</v>
      </c>
      <c r="H31" s="19" t="s">
        <v>37</v>
      </c>
      <c r="I31" s="22">
        <v>300</v>
      </c>
      <c r="J31" s="22" t="s">
        <v>34</v>
      </c>
      <c r="K31" s="14"/>
      <c r="L31" s="6"/>
      <c r="M31" s="1"/>
      <c r="N31" s="1"/>
      <c r="O31" s="28">
        <f>(IF(AND(J31&gt;0,J31&lt;=I31),J31,I31)*(L31-M31+N31))</f>
        <v>0</v>
      </c>
      <c r="P31" s="11"/>
      <c r="Q31" s="1"/>
      <c r="R31" s="1"/>
    </row>
    <row r="32" spans="1:18" ht="123.75">
      <c r="A32">
        <v>13</v>
      </c>
      <c r="B32">
        <v>87</v>
      </c>
      <c r="C32">
        <v>2015</v>
      </c>
      <c r="D32">
        <v>16</v>
      </c>
      <c r="G32" s="14">
        <v>16</v>
      </c>
      <c r="H32" s="19" t="s">
        <v>38</v>
      </c>
      <c r="I32" s="22">
        <v>200</v>
      </c>
      <c r="J32" s="22" t="s">
        <v>22</v>
      </c>
      <c r="K32" s="14"/>
      <c r="L32" s="6"/>
      <c r="M32" s="1"/>
      <c r="N32" s="1"/>
      <c r="O32" s="28">
        <f>(IF(AND(J32&gt;0,J32&lt;=I32),J32,I32)*(L32-M32+N32))</f>
        <v>0</v>
      </c>
      <c r="P32" s="11"/>
      <c r="Q32" s="1"/>
      <c r="R32" s="1"/>
    </row>
    <row r="33" spans="1:18" ht="157.5">
      <c r="A33">
        <v>13</v>
      </c>
      <c r="B33">
        <v>87</v>
      </c>
      <c r="C33">
        <v>2015</v>
      </c>
      <c r="D33">
        <v>17</v>
      </c>
      <c r="G33" s="14">
        <v>17</v>
      </c>
      <c r="H33" s="19" t="s">
        <v>39</v>
      </c>
      <c r="I33" s="22">
        <v>200</v>
      </c>
      <c r="J33" s="22" t="s">
        <v>22</v>
      </c>
      <c r="K33" s="14"/>
      <c r="L33" s="6"/>
      <c r="M33" s="1"/>
      <c r="N33" s="1"/>
      <c r="O33" s="28">
        <f>(IF(AND(J33&gt;0,J33&lt;=I33),J33,I33)*(L33-M33+N33))</f>
        <v>0</v>
      </c>
      <c r="P33" s="11"/>
      <c r="Q33" s="1"/>
      <c r="R33" s="1"/>
    </row>
    <row r="34" spans="1:18" ht="112.5">
      <c r="A34">
        <v>13</v>
      </c>
      <c r="B34">
        <v>87</v>
      </c>
      <c r="C34">
        <v>2015</v>
      </c>
      <c r="D34">
        <v>18</v>
      </c>
      <c r="G34" s="14">
        <v>18</v>
      </c>
      <c r="H34" s="19" t="s">
        <v>40</v>
      </c>
      <c r="I34" s="22">
        <v>300</v>
      </c>
      <c r="J34" s="22" t="s">
        <v>41</v>
      </c>
      <c r="K34" s="14"/>
      <c r="L34" s="6"/>
      <c r="M34" s="1"/>
      <c r="N34" s="1"/>
      <c r="O34" s="28">
        <f>(IF(AND(J34&gt;0,J34&lt;=I34),J34,I34)*(L34-M34+N34))</f>
        <v>0</v>
      </c>
      <c r="P34" s="11"/>
      <c r="Q34" s="1"/>
      <c r="R34" s="1"/>
    </row>
    <row r="35" spans="1:18" ht="180">
      <c r="A35">
        <v>13</v>
      </c>
      <c r="B35">
        <v>87</v>
      </c>
      <c r="C35">
        <v>2015</v>
      </c>
      <c r="D35">
        <v>19</v>
      </c>
      <c r="G35" s="14">
        <v>19</v>
      </c>
      <c r="H35" s="19" t="s">
        <v>42</v>
      </c>
      <c r="I35" s="22">
        <v>900000</v>
      </c>
      <c r="J35" s="22" t="s">
        <v>22</v>
      </c>
      <c r="K35" s="14"/>
      <c r="L35" s="6"/>
      <c r="M35" s="1"/>
      <c r="N35" s="1"/>
      <c r="O35" s="28">
        <f>(IF(AND(J35&gt;0,J35&lt;=I35),J35,I35)*(L35-M35+N35))</f>
        <v>0</v>
      </c>
      <c r="P35" s="11"/>
      <c r="Q35" s="1"/>
      <c r="R35" s="1"/>
    </row>
    <row r="36" spans="1:18" ht="112.5">
      <c r="A36">
        <v>13</v>
      </c>
      <c r="B36">
        <v>87</v>
      </c>
      <c r="C36">
        <v>2015</v>
      </c>
      <c r="D36">
        <v>20</v>
      </c>
      <c r="G36" s="14">
        <v>20</v>
      </c>
      <c r="H36" s="19" t="s">
        <v>43</v>
      </c>
      <c r="I36" s="22">
        <v>10000</v>
      </c>
      <c r="J36" s="22" t="s">
        <v>22</v>
      </c>
      <c r="K36" s="14"/>
      <c r="L36" s="6"/>
      <c r="M36" s="1"/>
      <c r="N36" s="1"/>
      <c r="O36" s="28">
        <f>(IF(AND(J36&gt;0,J36&lt;=I36),J36,I36)*(L36-M36+N36))</f>
        <v>0</v>
      </c>
      <c r="P36" s="11"/>
      <c r="Q36" s="1"/>
      <c r="R36" s="1"/>
    </row>
    <row r="37" spans="1:18" ht="78.75">
      <c r="A37">
        <v>13</v>
      </c>
      <c r="B37">
        <v>87</v>
      </c>
      <c r="C37">
        <v>2015</v>
      </c>
      <c r="D37">
        <v>21</v>
      </c>
      <c r="G37" s="14">
        <v>21</v>
      </c>
      <c r="H37" s="19" t="s">
        <v>44</v>
      </c>
      <c r="I37" s="22">
        <v>9000</v>
      </c>
      <c r="J37" s="22" t="s">
        <v>22</v>
      </c>
      <c r="K37" s="14"/>
      <c r="L37" s="6"/>
      <c r="M37" s="1"/>
      <c r="N37" s="1"/>
      <c r="O37" s="28">
        <f>(IF(AND(J37&gt;0,J37&lt;=I37),J37,I37)*(L37-M37+N37))</f>
        <v>0</v>
      </c>
      <c r="P37" s="11"/>
      <c r="Q37" s="1"/>
      <c r="R37" s="1"/>
    </row>
    <row r="38" spans="1:18" ht="78.75">
      <c r="A38">
        <v>13</v>
      </c>
      <c r="B38">
        <v>87</v>
      </c>
      <c r="C38">
        <v>2015</v>
      </c>
      <c r="D38">
        <v>22</v>
      </c>
      <c r="G38" s="14">
        <v>22</v>
      </c>
      <c r="H38" s="19" t="s">
        <v>45</v>
      </c>
      <c r="I38" s="22">
        <v>30000</v>
      </c>
      <c r="J38" s="22" t="s">
        <v>22</v>
      </c>
      <c r="K38" s="14"/>
      <c r="L38" s="6"/>
      <c r="M38" s="1"/>
      <c r="N38" s="1"/>
      <c r="O38" s="28">
        <f>(IF(AND(J38&gt;0,J38&lt;=I38),J38,I38)*(L38-M38+N38))</f>
        <v>0</v>
      </c>
      <c r="P38" s="11"/>
      <c r="Q38" s="1"/>
      <c r="R38" s="1"/>
    </row>
    <row r="39" spans="1:18" ht="112.5">
      <c r="A39">
        <v>13</v>
      </c>
      <c r="B39">
        <v>87</v>
      </c>
      <c r="C39">
        <v>2015</v>
      </c>
      <c r="D39">
        <v>23</v>
      </c>
      <c r="G39" s="14">
        <v>23</v>
      </c>
      <c r="H39" s="19" t="s">
        <v>46</v>
      </c>
      <c r="I39" s="22">
        <v>3000</v>
      </c>
      <c r="J39" s="22" t="s">
        <v>22</v>
      </c>
      <c r="K39" s="14"/>
      <c r="L39" s="6"/>
      <c r="M39" s="1"/>
      <c r="N39" s="1"/>
      <c r="O39" s="28">
        <f>(IF(AND(J39&gt;0,J39&lt;=I39),J39,I39)*(L39-M39+N39))</f>
        <v>0</v>
      </c>
      <c r="P39" s="11"/>
      <c r="Q39" s="1"/>
      <c r="R39" s="1"/>
    </row>
    <row r="40" spans="1:18" ht="112.5">
      <c r="A40">
        <v>13</v>
      </c>
      <c r="B40">
        <v>87</v>
      </c>
      <c r="C40">
        <v>2015</v>
      </c>
      <c r="D40">
        <v>24</v>
      </c>
      <c r="G40" s="14">
        <v>24</v>
      </c>
      <c r="H40" s="19" t="s">
        <v>47</v>
      </c>
      <c r="I40" s="22">
        <v>2000</v>
      </c>
      <c r="J40" s="22" t="s">
        <v>22</v>
      </c>
      <c r="K40" s="14"/>
      <c r="L40" s="6"/>
      <c r="M40" s="1"/>
      <c r="N40" s="1"/>
      <c r="O40" s="28">
        <f>(IF(AND(J40&gt;0,J40&lt;=I40),J40,I40)*(L40-M40+N40))</f>
        <v>0</v>
      </c>
      <c r="P40" s="11"/>
      <c r="Q40" s="1"/>
      <c r="R40" s="1"/>
    </row>
    <row r="41" spans="1:18" ht="112.5">
      <c r="A41">
        <v>13</v>
      </c>
      <c r="B41">
        <v>87</v>
      </c>
      <c r="C41">
        <v>2015</v>
      </c>
      <c r="D41">
        <v>25</v>
      </c>
      <c r="G41" s="14">
        <v>25</v>
      </c>
      <c r="H41" s="19" t="s">
        <v>48</v>
      </c>
      <c r="I41" s="22">
        <v>4000</v>
      </c>
      <c r="J41" s="22" t="s">
        <v>22</v>
      </c>
      <c r="K41" s="14"/>
      <c r="L41" s="6"/>
      <c r="M41" s="1"/>
      <c r="N41" s="1"/>
      <c r="O41" s="28">
        <f>(IF(AND(J41&gt;0,J41&lt;=I41),J41,I41)*(L41-M41+N41))</f>
        <v>0</v>
      </c>
      <c r="P41" s="11"/>
      <c r="Q41" s="1"/>
      <c r="R41" s="1"/>
    </row>
    <row r="42" spans="1:18" ht="112.5">
      <c r="A42">
        <v>13</v>
      </c>
      <c r="B42">
        <v>87</v>
      </c>
      <c r="C42">
        <v>2015</v>
      </c>
      <c r="D42">
        <v>26</v>
      </c>
      <c r="G42" s="14">
        <v>26</v>
      </c>
      <c r="H42" s="19" t="s">
        <v>49</v>
      </c>
      <c r="I42" s="22">
        <v>2000</v>
      </c>
      <c r="J42" s="22" t="s">
        <v>22</v>
      </c>
      <c r="K42" s="14"/>
      <c r="L42" s="6"/>
      <c r="M42" s="1"/>
      <c r="N42" s="1"/>
      <c r="O42" s="28">
        <f>(IF(AND(J42&gt;0,J42&lt;=I42),J42,I42)*(L42-M42+N42))</f>
        <v>0</v>
      </c>
      <c r="P42" s="11"/>
      <c r="Q42" s="1"/>
      <c r="R42" s="1"/>
    </row>
    <row r="43" spans="1:18" ht="112.5">
      <c r="A43">
        <v>13</v>
      </c>
      <c r="B43">
        <v>87</v>
      </c>
      <c r="C43">
        <v>2015</v>
      </c>
      <c r="D43">
        <v>27</v>
      </c>
      <c r="G43" s="14">
        <v>27</v>
      </c>
      <c r="H43" s="19" t="s">
        <v>50</v>
      </c>
      <c r="I43" s="22">
        <v>12000</v>
      </c>
      <c r="J43" s="22" t="s">
        <v>22</v>
      </c>
      <c r="K43" s="14"/>
      <c r="L43" s="6"/>
      <c r="M43" s="1"/>
      <c r="N43" s="1"/>
      <c r="O43" s="28">
        <f>(IF(AND(J43&gt;0,J43&lt;=I43),J43,I43)*(L43-M43+N43))</f>
        <v>0</v>
      </c>
      <c r="P43" s="11"/>
      <c r="Q43" s="1"/>
      <c r="R43" s="1"/>
    </row>
    <row r="44" spans="1:18" ht="78.75">
      <c r="A44">
        <v>13</v>
      </c>
      <c r="B44">
        <v>87</v>
      </c>
      <c r="C44">
        <v>2015</v>
      </c>
      <c r="D44">
        <v>28</v>
      </c>
      <c r="G44" s="14">
        <v>28</v>
      </c>
      <c r="H44" s="19" t="s">
        <v>51</v>
      </c>
      <c r="I44" s="22">
        <v>1000</v>
      </c>
      <c r="J44" s="22" t="s">
        <v>22</v>
      </c>
      <c r="K44" s="14"/>
      <c r="L44" s="6"/>
      <c r="M44" s="1"/>
      <c r="N44" s="1"/>
      <c r="O44" s="28">
        <f>(IF(AND(J44&gt;0,J44&lt;=I44),J44,I44)*(L44-M44+N44))</f>
        <v>0</v>
      </c>
      <c r="P44" s="11"/>
      <c r="Q44" s="1"/>
      <c r="R44" s="1"/>
    </row>
    <row r="45" spans="1:18" ht="78.75">
      <c r="A45">
        <v>13</v>
      </c>
      <c r="B45">
        <v>87</v>
      </c>
      <c r="C45">
        <v>2015</v>
      </c>
      <c r="D45">
        <v>29</v>
      </c>
      <c r="G45" s="14">
        <v>29</v>
      </c>
      <c r="H45" s="19" t="s">
        <v>52</v>
      </c>
      <c r="I45" s="22">
        <v>1000</v>
      </c>
      <c r="J45" s="22" t="s">
        <v>22</v>
      </c>
      <c r="K45" s="14"/>
      <c r="L45" s="6"/>
      <c r="M45" s="1"/>
      <c r="N45" s="1"/>
      <c r="O45" s="28">
        <f>(IF(AND(J45&gt;0,J45&lt;=I45),J45,I45)*(L45-M45+N45))</f>
        <v>0</v>
      </c>
      <c r="P45" s="11"/>
      <c r="Q45" s="1"/>
      <c r="R45" s="1"/>
    </row>
    <row r="46" spans="1:18" ht="78.75">
      <c r="A46">
        <v>13</v>
      </c>
      <c r="B46">
        <v>87</v>
      </c>
      <c r="C46">
        <v>2015</v>
      </c>
      <c r="D46">
        <v>30</v>
      </c>
      <c r="G46" s="14">
        <v>30</v>
      </c>
      <c r="H46" s="19" t="s">
        <v>53</v>
      </c>
      <c r="I46" s="22">
        <v>25000</v>
      </c>
      <c r="J46" s="22" t="s">
        <v>22</v>
      </c>
      <c r="K46" s="14"/>
      <c r="L46" s="6"/>
      <c r="M46" s="1"/>
      <c r="N46" s="1"/>
      <c r="O46" s="28">
        <f>(IF(AND(J46&gt;0,J46&lt;=I46),J46,I46)*(L46-M46+N46))</f>
        <v>0</v>
      </c>
      <c r="P46" s="11"/>
      <c r="Q46" s="1"/>
      <c r="R46" s="1"/>
    </row>
    <row r="47" spans="1:18" ht="78.75">
      <c r="A47">
        <v>13</v>
      </c>
      <c r="B47">
        <v>87</v>
      </c>
      <c r="C47">
        <v>2015</v>
      </c>
      <c r="D47">
        <v>31</v>
      </c>
      <c r="G47" s="14">
        <v>31</v>
      </c>
      <c r="H47" s="19" t="s">
        <v>54</v>
      </c>
      <c r="I47" s="22">
        <v>10000</v>
      </c>
      <c r="J47" s="22" t="s">
        <v>22</v>
      </c>
      <c r="K47" s="14"/>
      <c r="L47" s="6"/>
      <c r="M47" s="1"/>
      <c r="N47" s="1"/>
      <c r="O47" s="28">
        <f>(IF(AND(J47&gt;0,J47&lt;=I47),J47,I47)*(L47-M47+N47))</f>
        <v>0</v>
      </c>
      <c r="P47" s="11"/>
      <c r="Q47" s="1"/>
      <c r="R47" s="1"/>
    </row>
    <row r="48" spans="1:18" ht="78.75">
      <c r="A48">
        <v>13</v>
      </c>
      <c r="B48">
        <v>87</v>
      </c>
      <c r="C48">
        <v>2015</v>
      </c>
      <c r="D48">
        <v>32</v>
      </c>
      <c r="G48" s="14">
        <v>32</v>
      </c>
      <c r="H48" s="19" t="s">
        <v>55</v>
      </c>
      <c r="I48" s="22">
        <v>6000</v>
      </c>
      <c r="J48" s="22" t="s">
        <v>22</v>
      </c>
      <c r="K48" s="14"/>
      <c r="L48" s="6"/>
      <c r="M48" s="1"/>
      <c r="N48" s="1"/>
      <c r="O48" s="28">
        <f>(IF(AND(J48&gt;0,J48&lt;=I48),J48,I48)*(L48-M48+N48))</f>
        <v>0</v>
      </c>
      <c r="P48" s="11"/>
      <c r="Q48" s="1"/>
      <c r="R48" s="1"/>
    </row>
    <row r="49" spans="1:18" ht="112.5">
      <c r="A49">
        <v>13</v>
      </c>
      <c r="B49">
        <v>87</v>
      </c>
      <c r="C49">
        <v>2015</v>
      </c>
      <c r="D49">
        <v>33</v>
      </c>
      <c r="G49" s="14">
        <v>33</v>
      </c>
      <c r="H49" s="19" t="s">
        <v>56</v>
      </c>
      <c r="I49" s="22">
        <v>1000</v>
      </c>
      <c r="J49" s="22" t="s">
        <v>22</v>
      </c>
      <c r="K49" s="14"/>
      <c r="L49" s="6"/>
      <c r="M49" s="1"/>
      <c r="N49" s="1"/>
      <c r="O49" s="28">
        <f>(IF(AND(J49&gt;0,J49&lt;=I49),J49,I49)*(L49-M49+N49))</f>
        <v>0</v>
      </c>
      <c r="P49" s="11"/>
      <c r="Q49" s="1"/>
      <c r="R49" s="1"/>
    </row>
    <row r="50" spans="1:18" ht="15">
      <c r="A50">
        <v>13</v>
      </c>
      <c r="B50">
        <v>87</v>
      </c>
      <c r="C50">
        <v>2015</v>
      </c>
      <c r="D50">
        <v>34</v>
      </c>
      <c r="G50" s="14">
        <v>34</v>
      </c>
      <c r="H50" s="19" t="s">
        <v>57</v>
      </c>
      <c r="I50" s="22">
        <v>1500</v>
      </c>
      <c r="J50" s="22" t="s">
        <v>22</v>
      </c>
      <c r="K50" s="14"/>
      <c r="L50" s="6"/>
      <c r="M50" s="1"/>
      <c r="N50" s="1"/>
      <c r="O50" s="28">
        <f>(IF(AND(J50&gt;0,J50&lt;=I50),J50,I50)*(L50-M50+N50))</f>
        <v>0</v>
      </c>
      <c r="P50" s="11"/>
      <c r="Q50" s="1"/>
      <c r="R50" s="1"/>
    </row>
    <row r="51" spans="1:18" ht="168.75">
      <c r="A51">
        <v>13</v>
      </c>
      <c r="B51">
        <v>87</v>
      </c>
      <c r="C51">
        <v>2015</v>
      </c>
      <c r="D51">
        <v>35</v>
      </c>
      <c r="G51" s="14">
        <v>35</v>
      </c>
      <c r="H51" s="19" t="s">
        <v>58</v>
      </c>
      <c r="I51" s="22">
        <v>300000</v>
      </c>
      <c r="J51" s="22" t="s">
        <v>22</v>
      </c>
      <c r="K51" s="14"/>
      <c r="L51" s="6"/>
      <c r="M51" s="1"/>
      <c r="N51" s="1"/>
      <c r="O51" s="28">
        <f>(IF(AND(J51&gt;0,J51&lt;=I51),J51,I51)*(L51-M51+N51))</f>
        <v>0</v>
      </c>
      <c r="P51" s="11"/>
      <c r="Q51" s="1"/>
      <c r="R51" s="1"/>
    </row>
    <row r="52" spans="1:18" ht="168.75">
      <c r="A52">
        <v>13</v>
      </c>
      <c r="B52">
        <v>87</v>
      </c>
      <c r="C52">
        <v>2015</v>
      </c>
      <c r="D52">
        <v>36</v>
      </c>
      <c r="G52" s="14">
        <v>36</v>
      </c>
      <c r="H52" s="19" t="s">
        <v>59</v>
      </c>
      <c r="I52" s="22">
        <v>200000</v>
      </c>
      <c r="J52" s="22" t="s">
        <v>22</v>
      </c>
      <c r="K52" s="14"/>
      <c r="L52" s="6"/>
      <c r="M52" s="1"/>
      <c r="N52" s="1"/>
      <c r="O52" s="28">
        <f>(IF(AND(J52&gt;0,J52&lt;=I52),J52,I52)*(L52-M52+N52))</f>
        <v>0</v>
      </c>
      <c r="P52" s="11"/>
      <c r="Q52" s="1"/>
      <c r="R52" s="1"/>
    </row>
    <row r="53" spans="1:18" ht="168.75">
      <c r="A53">
        <v>13</v>
      </c>
      <c r="B53">
        <v>87</v>
      </c>
      <c r="C53">
        <v>2015</v>
      </c>
      <c r="D53">
        <v>37</v>
      </c>
      <c r="G53" s="14">
        <v>37</v>
      </c>
      <c r="H53" s="19" t="s">
        <v>60</v>
      </c>
      <c r="I53" s="22">
        <v>600000</v>
      </c>
      <c r="J53" s="22" t="s">
        <v>22</v>
      </c>
      <c r="K53" s="14"/>
      <c r="L53" s="6"/>
      <c r="M53" s="1"/>
      <c r="N53" s="1"/>
      <c r="O53" s="28">
        <f>(IF(AND(J53&gt;0,J53&lt;=I53),J53,I53)*(L53-M53+N53))</f>
        <v>0</v>
      </c>
      <c r="P53" s="11"/>
      <c r="Q53" s="1"/>
      <c r="R53" s="1"/>
    </row>
    <row r="54" spans="1:18" ht="22.5">
      <c r="A54">
        <v>13</v>
      </c>
      <c r="B54">
        <v>87</v>
      </c>
      <c r="C54">
        <v>2015</v>
      </c>
      <c r="D54">
        <v>38</v>
      </c>
      <c r="G54" s="14">
        <v>38</v>
      </c>
      <c r="H54" s="19" t="s">
        <v>61</v>
      </c>
      <c r="I54" s="22">
        <v>5</v>
      </c>
      <c r="J54" s="22" t="s">
        <v>22</v>
      </c>
      <c r="K54" s="14"/>
      <c r="L54" s="6"/>
      <c r="M54" s="1"/>
      <c r="N54" s="1"/>
      <c r="O54" s="28">
        <f>(IF(AND(J54&gt;0,J54&lt;=I54),J54,I54)*(L54-M54+N54))</f>
        <v>0</v>
      </c>
      <c r="P54" s="11"/>
      <c r="Q54" s="1"/>
      <c r="R54" s="1"/>
    </row>
    <row r="55" spans="1:18" ht="22.5">
      <c r="A55">
        <v>13</v>
      </c>
      <c r="B55">
        <v>87</v>
      </c>
      <c r="C55">
        <v>2015</v>
      </c>
      <c r="D55">
        <v>39</v>
      </c>
      <c r="G55" s="14">
        <v>39</v>
      </c>
      <c r="H55" s="19" t="s">
        <v>62</v>
      </c>
      <c r="I55" s="22">
        <v>5</v>
      </c>
      <c r="J55" s="22" t="s">
        <v>22</v>
      </c>
      <c r="K55" s="14"/>
      <c r="L55" s="6"/>
      <c r="M55" s="1"/>
      <c r="N55" s="1"/>
      <c r="O55" s="28">
        <f>(IF(AND(J55&gt;0,J55&lt;=I55),J55,I55)*(L55-M55+N55))</f>
        <v>0</v>
      </c>
      <c r="P55" s="11"/>
      <c r="Q55" s="1"/>
      <c r="R55" s="1"/>
    </row>
    <row r="56" spans="1:18" ht="22.5">
      <c r="A56">
        <v>13</v>
      </c>
      <c r="B56">
        <v>87</v>
      </c>
      <c r="C56">
        <v>2015</v>
      </c>
      <c r="D56">
        <v>40</v>
      </c>
      <c r="G56" s="14">
        <v>40</v>
      </c>
      <c r="H56" s="19" t="s">
        <v>63</v>
      </c>
      <c r="I56" s="22">
        <v>5</v>
      </c>
      <c r="J56" s="22" t="s">
        <v>22</v>
      </c>
      <c r="K56" s="14"/>
      <c r="L56" s="6"/>
      <c r="M56" s="1"/>
      <c r="N56" s="1"/>
      <c r="O56" s="28">
        <f>(IF(AND(J56&gt;0,J56&lt;=I56),J56,I56)*(L56-M56+N56))</f>
        <v>0</v>
      </c>
      <c r="P56" s="11"/>
      <c r="Q56" s="1"/>
      <c r="R56" s="1"/>
    </row>
    <row r="57" spans="1:18" ht="22.5">
      <c r="A57">
        <v>13</v>
      </c>
      <c r="B57">
        <v>87</v>
      </c>
      <c r="C57">
        <v>2015</v>
      </c>
      <c r="D57">
        <v>41</v>
      </c>
      <c r="G57" s="14">
        <v>41</v>
      </c>
      <c r="H57" s="19" t="s">
        <v>64</v>
      </c>
      <c r="I57" s="22">
        <v>5</v>
      </c>
      <c r="J57" s="22" t="s">
        <v>22</v>
      </c>
      <c r="K57" s="14"/>
      <c r="L57" s="6"/>
      <c r="M57" s="1"/>
      <c r="N57" s="1"/>
      <c r="O57" s="28">
        <f>(IF(AND(J57&gt;0,J57&lt;=I57),J57,I57)*(L57-M57+N57))</f>
        <v>0</v>
      </c>
      <c r="P57" s="11"/>
      <c r="Q57" s="1"/>
      <c r="R57" s="1"/>
    </row>
    <row r="58" spans="1:18" ht="123.75">
      <c r="A58">
        <v>13</v>
      </c>
      <c r="B58">
        <v>87</v>
      </c>
      <c r="C58">
        <v>2015</v>
      </c>
      <c r="D58">
        <v>42</v>
      </c>
      <c r="G58" s="14">
        <v>42</v>
      </c>
      <c r="H58" s="19" t="s">
        <v>65</v>
      </c>
      <c r="I58" s="22">
        <v>2000</v>
      </c>
      <c r="J58" s="22" t="s">
        <v>22</v>
      </c>
      <c r="K58" s="14"/>
      <c r="L58" s="6"/>
      <c r="M58" s="1"/>
      <c r="N58" s="1"/>
      <c r="O58" s="28">
        <f>(IF(AND(J58&gt;0,J58&lt;=I58),J58,I58)*(L58-M58+N58))</f>
        <v>0</v>
      </c>
      <c r="P58" s="11"/>
      <c r="Q58" s="1"/>
      <c r="R58" s="1"/>
    </row>
    <row r="59" spans="1:18" ht="123.75">
      <c r="A59">
        <v>13</v>
      </c>
      <c r="B59">
        <v>87</v>
      </c>
      <c r="C59">
        <v>2015</v>
      </c>
      <c r="D59">
        <v>43</v>
      </c>
      <c r="G59" s="14">
        <v>43</v>
      </c>
      <c r="H59" s="19" t="s">
        <v>66</v>
      </c>
      <c r="I59" s="22">
        <v>5000</v>
      </c>
      <c r="J59" s="22" t="s">
        <v>22</v>
      </c>
      <c r="K59" s="14"/>
      <c r="L59" s="6"/>
      <c r="M59" s="1"/>
      <c r="N59" s="1"/>
      <c r="O59" s="28">
        <f>(IF(AND(J59&gt;0,J59&lt;=I59),J59,I59)*(L59-M59+N59))</f>
        <v>0</v>
      </c>
      <c r="P59" s="11"/>
      <c r="Q59" s="1"/>
      <c r="R59" s="1"/>
    </row>
    <row r="60" spans="1:18" ht="67.5">
      <c r="A60">
        <v>13</v>
      </c>
      <c r="B60">
        <v>87</v>
      </c>
      <c r="C60">
        <v>2015</v>
      </c>
      <c r="D60">
        <v>44</v>
      </c>
      <c r="G60" s="14">
        <v>44</v>
      </c>
      <c r="H60" s="19" t="s">
        <v>67</v>
      </c>
      <c r="I60" s="22">
        <v>60</v>
      </c>
      <c r="J60" s="22" t="s">
        <v>68</v>
      </c>
      <c r="K60" s="14"/>
      <c r="L60" s="6"/>
      <c r="M60" s="1"/>
      <c r="N60" s="1"/>
      <c r="O60" s="28">
        <f>(IF(AND(J60&gt;0,J60&lt;=I60),J60,I60)*(L60-M60+N60))</f>
        <v>0</v>
      </c>
      <c r="P60" s="11"/>
      <c r="Q60" s="1"/>
      <c r="R60" s="1"/>
    </row>
    <row r="61" spans="1:18" ht="67.5">
      <c r="A61">
        <v>13</v>
      </c>
      <c r="B61">
        <v>87</v>
      </c>
      <c r="C61">
        <v>2015</v>
      </c>
      <c r="D61">
        <v>45</v>
      </c>
      <c r="G61" s="14">
        <v>45</v>
      </c>
      <c r="H61" s="19" t="s">
        <v>69</v>
      </c>
      <c r="I61" s="22">
        <v>60</v>
      </c>
      <c r="J61" s="22" t="s">
        <v>68</v>
      </c>
      <c r="K61" s="14"/>
      <c r="L61" s="6"/>
      <c r="M61" s="1"/>
      <c r="N61" s="1"/>
      <c r="O61" s="28">
        <f>(IF(AND(J61&gt;0,J61&lt;=I61),J61,I61)*(L61-M61+N61))</f>
        <v>0</v>
      </c>
      <c r="P61" s="11"/>
      <c r="Q61" s="1"/>
      <c r="R61" s="1"/>
    </row>
    <row r="62" spans="1:18" ht="67.5">
      <c r="A62">
        <v>13</v>
      </c>
      <c r="B62">
        <v>87</v>
      </c>
      <c r="C62">
        <v>2015</v>
      </c>
      <c r="D62">
        <v>46</v>
      </c>
      <c r="G62" s="14">
        <v>46</v>
      </c>
      <c r="H62" s="19" t="s">
        <v>70</v>
      </c>
      <c r="I62" s="22">
        <v>60</v>
      </c>
      <c r="J62" s="22" t="s">
        <v>68</v>
      </c>
      <c r="K62" s="14"/>
      <c r="L62" s="6"/>
      <c r="M62" s="1"/>
      <c r="N62" s="1"/>
      <c r="O62" s="28">
        <f>(IF(AND(J62&gt;0,J62&lt;=I62),J62,I62)*(L62-M62+N62))</f>
        <v>0</v>
      </c>
      <c r="P62" s="11"/>
      <c r="Q62" s="1"/>
      <c r="R62" s="1"/>
    </row>
    <row r="63" spans="1:18" ht="191.25">
      <c r="A63">
        <v>13</v>
      </c>
      <c r="B63">
        <v>87</v>
      </c>
      <c r="C63">
        <v>2015</v>
      </c>
      <c r="D63">
        <v>47</v>
      </c>
      <c r="G63" s="14">
        <v>47</v>
      </c>
      <c r="H63" s="19" t="s">
        <v>71</v>
      </c>
      <c r="I63" s="22">
        <v>1000</v>
      </c>
      <c r="J63" s="22" t="s">
        <v>34</v>
      </c>
      <c r="K63" s="14"/>
      <c r="L63" s="6"/>
      <c r="M63" s="1"/>
      <c r="N63" s="1"/>
      <c r="O63" s="28">
        <f>(IF(AND(J63&gt;0,J63&lt;=I63),J63,I63)*(L63-M63+N63))</f>
        <v>0</v>
      </c>
      <c r="P63" s="11"/>
      <c r="Q63" s="1"/>
      <c r="R63" s="1"/>
    </row>
    <row r="64" spans="7:18" ht="15">
      <c r="G64" s="14"/>
      <c r="H64" s="19"/>
      <c r="I64" s="22"/>
      <c r="J64" s="22"/>
      <c r="K64" s="14"/>
      <c r="L64" s="6"/>
      <c r="M64" s="1"/>
      <c r="N64" s="1"/>
      <c r="O64" s="8"/>
      <c r="P64" s="11"/>
      <c r="Q64" s="1"/>
      <c r="R64" s="1"/>
    </row>
    <row r="65" spans="8:15" ht="15">
      <c r="H65" s="33"/>
      <c r="L65" s="30" t="s">
        <v>72</v>
      </c>
      <c r="N65" s="31"/>
      <c r="O65" s="32">
        <f>SUM(O10:O63)</f>
        <v>0</v>
      </c>
    </row>
    <row r="66" ht="15.75" thickBot="1">
      <c r="H66" s="33"/>
    </row>
    <row r="67" spans="8:16" ht="15">
      <c r="H67" s="33"/>
      <c r="N67" s="38"/>
      <c r="O67" s="41"/>
      <c r="P67" s="42" t="s">
        <v>77</v>
      </c>
    </row>
    <row r="68" spans="8:16" ht="15">
      <c r="H68" s="33" t="s">
        <v>73</v>
      </c>
      <c r="I68" s="36"/>
      <c r="N68" s="38"/>
      <c r="O68" s="40"/>
      <c r="P68" s="39"/>
    </row>
    <row r="69" spans="8:16" ht="15">
      <c r="H69" s="33" t="s">
        <v>74</v>
      </c>
      <c r="I69" s="36"/>
      <c r="N69" s="38"/>
      <c r="O69" s="40"/>
      <c r="P69" s="39"/>
    </row>
    <row r="70" spans="8:16" ht="15">
      <c r="H70" s="33" t="s">
        <v>75</v>
      </c>
      <c r="I70" s="3"/>
      <c r="N70" s="38"/>
      <c r="O70" s="40"/>
      <c r="P70" s="39"/>
    </row>
    <row r="71" spans="8:16" ht="15">
      <c r="H71" s="33" t="s">
        <v>76</v>
      </c>
      <c r="I71" s="36"/>
      <c r="N71" s="38"/>
      <c r="O71" s="40"/>
      <c r="P71" s="39"/>
    </row>
    <row r="72" spans="8:16" ht="15">
      <c r="H72" s="33"/>
      <c r="I72" s="37"/>
      <c r="N72" s="38"/>
      <c r="O72" s="40"/>
      <c r="P72" s="39"/>
    </row>
    <row r="73" spans="8:16" ht="15">
      <c r="H73" s="33"/>
      <c r="I73" s="3"/>
      <c r="N73" s="38"/>
      <c r="O73" s="40"/>
      <c r="P73" s="39"/>
    </row>
    <row r="74" spans="8:16" ht="15">
      <c r="H74" s="33"/>
      <c r="I74" s="3"/>
      <c r="N74" s="38"/>
      <c r="O74" s="40"/>
      <c r="P74" s="39"/>
    </row>
    <row r="75" spans="14:16" ht="15">
      <c r="N75" s="38"/>
      <c r="O75" s="40"/>
      <c r="P75" s="39"/>
    </row>
    <row r="76" spans="14:16" ht="15.75" thickBot="1">
      <c r="N76" s="38"/>
      <c r="O76" s="43"/>
      <c r="P76" s="44" t="s">
        <v>78</v>
      </c>
    </row>
  </sheetData>
  <sheetProtection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 Cesar Proença Weiss</dc:creator>
  <cp:keywords/>
  <dc:description/>
  <cp:lastModifiedBy>Paulo Cesar Proença Weiss</cp:lastModifiedBy>
  <dcterms:created xsi:type="dcterms:W3CDTF">2015-07-14T20:16:13Z</dcterms:created>
  <dcterms:modified xsi:type="dcterms:W3CDTF">2015-07-14T20:16:15Z</dcterms:modified>
  <cp:category/>
  <cp:version/>
  <cp:contentType/>
  <cp:contentStatus/>
</cp:coreProperties>
</file>