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21015" windowHeight="9975"/>
  </bookViews>
  <sheets>
    <sheet name="Planilha Licitação - Conv+Pref" sheetId="1" r:id="rId1"/>
    <sheet name="Cronograma Licitação" sheetId="2" r:id="rId2"/>
  </sheets>
  <externalReferences>
    <externalReference r:id="rId3"/>
    <externalReference r:id="rId4"/>
    <externalReference r:id="rId5"/>
  </externalReferences>
  <definedNames>
    <definedName name="_xlnm._FilterDatabase" localSheetId="0" hidden="1">'Planilha Licitação - Conv+Pref'!$A$13:$H$491</definedName>
    <definedName name="_xlnm.Print_Area" localSheetId="1">'Cronograma Licitação'!$A$1:$AF$118</definedName>
    <definedName name="_xlnm.Print_Area" localSheetId="0">'Planilha Licitação - Conv+Pref'!$A$1:$H$503</definedName>
    <definedName name="COMPOS">'[3]SINAPI 4.13'!$A$3:$D$4162</definedName>
    <definedName name="FDE" localSheetId="1">#REF!</definedName>
    <definedName name="FDE">#REF!</definedName>
    <definedName name="licitação" localSheetId="1">#REF!</definedName>
    <definedName name="licitação">#REF!</definedName>
    <definedName name="_xlnm.Print_Titles" localSheetId="1">'Cronograma Licitação'!$A:$C,'Cronograma Licitação'!$1:$12</definedName>
    <definedName name="_xlnm.Print_Titles" localSheetId="0">'Planilha Licitação - Conv+Pref'!$1:$13</definedName>
  </definedNames>
  <calcPr calcId="124519" fullCalcOnLoad="1"/>
</workbook>
</file>

<file path=xl/calcChain.xml><?xml version="1.0" encoding="utf-8"?>
<calcChain xmlns="http://schemas.openxmlformats.org/spreadsheetml/2006/main">
  <c r="AD113" i="2"/>
  <c r="C107"/>
  <c r="AD107"/>
  <c r="AC107"/>
  <c r="Z107"/>
  <c r="Y107"/>
  <c r="V107"/>
  <c r="AF107"/>
  <c r="AE107"/>
  <c r="AB107"/>
  <c r="AA107"/>
  <c r="X107"/>
  <c r="W107"/>
  <c r="T107"/>
  <c r="T109" s="1"/>
  <c r="A8"/>
  <c r="A7"/>
  <c r="A6"/>
  <c r="B2"/>
  <c r="B1"/>
  <c r="H485" i="1"/>
  <c r="H483"/>
  <c r="H482"/>
  <c r="H481"/>
  <c r="H480"/>
  <c r="H479"/>
  <c r="H478"/>
  <c r="H477"/>
  <c r="H476"/>
  <c r="H475"/>
  <c r="H474"/>
  <c r="H473"/>
  <c r="H472"/>
  <c r="H471"/>
  <c r="H470"/>
  <c r="H469"/>
  <c r="H467"/>
  <c r="H466"/>
  <c r="H465"/>
  <c r="H462"/>
  <c r="H461"/>
  <c r="H460"/>
  <c r="H459"/>
  <c r="H458"/>
  <c r="H457"/>
  <c r="H453" s="1"/>
  <c r="H452"/>
  <c r="H451"/>
  <c r="H450" s="1"/>
  <c r="H444"/>
  <c r="H443"/>
  <c r="H442"/>
  <c r="H441"/>
  <c r="H439"/>
  <c r="H438" s="1"/>
  <c r="H437"/>
  <c r="H436"/>
  <c r="H435"/>
  <c r="H434"/>
  <c r="H433"/>
  <c r="H432"/>
  <c r="H431"/>
  <c r="H430"/>
  <c r="H428"/>
  <c r="H427"/>
  <c r="H426"/>
  <c r="H425"/>
  <c r="H424"/>
  <c r="H423"/>
  <c r="H422"/>
  <c r="H421"/>
  <c r="H420"/>
  <c r="H419"/>
  <c r="H418"/>
  <c r="H417"/>
  <c r="H416"/>
  <c r="H415"/>
  <c r="H414"/>
  <c r="H413"/>
  <c r="H412"/>
  <c r="H409"/>
  <c r="H408"/>
  <c r="H407"/>
  <c r="H406"/>
  <c r="H405"/>
  <c r="H404"/>
  <c r="H403"/>
  <c r="H402"/>
  <c r="H401"/>
  <c r="H400"/>
  <c r="H399" s="1"/>
  <c r="H398"/>
  <c r="H397"/>
  <c r="H396" s="1"/>
  <c r="H395"/>
  <c r="H394"/>
  <c r="H393"/>
  <c r="H392"/>
  <c r="H391"/>
  <c r="H390"/>
  <c r="H389"/>
  <c r="H387"/>
  <c r="H386"/>
  <c r="H385"/>
  <c r="H384"/>
  <c r="H383"/>
  <c r="H382"/>
  <c r="H381"/>
  <c r="H380"/>
  <c r="H378"/>
  <c r="H377"/>
  <c r="H376"/>
  <c r="H375"/>
  <c r="H374"/>
  <c r="H373"/>
  <c r="H371"/>
  <c r="H370"/>
  <c r="H368"/>
  <c r="H366"/>
  <c r="H364"/>
  <c r="H363"/>
  <c r="H362"/>
  <c r="H361"/>
  <c r="H360"/>
  <c r="H357"/>
  <c r="H356"/>
  <c r="H355"/>
  <c r="H354"/>
  <c r="H353"/>
  <c r="H352"/>
  <c r="H351"/>
  <c r="H350"/>
  <c r="H349"/>
  <c r="H347"/>
  <c r="H346"/>
  <c r="H345"/>
  <c r="H344"/>
  <c r="H343"/>
  <c r="H342"/>
  <c r="H341"/>
  <c r="H337"/>
  <c r="H336"/>
  <c r="H335"/>
  <c r="H334"/>
  <c r="H333"/>
  <c r="H332"/>
  <c r="H331"/>
  <c r="H330"/>
  <c r="H329"/>
  <c r="H327"/>
  <c r="H326"/>
  <c r="H324"/>
  <c r="H323"/>
  <c r="H321"/>
  <c r="H319"/>
  <c r="H317"/>
  <c r="H316"/>
  <c r="H315"/>
  <c r="H314"/>
  <c r="H313"/>
  <c r="H312"/>
  <c r="H309"/>
  <c r="H308"/>
  <c r="H307"/>
  <c r="H306"/>
  <c r="H305"/>
  <c r="H304"/>
  <c r="H303"/>
  <c r="H302"/>
  <c r="H301"/>
  <c r="H300"/>
  <c r="H299"/>
  <c r="H298"/>
  <c r="H297"/>
  <c r="H294"/>
  <c r="H293"/>
  <c r="H291"/>
  <c r="H290"/>
  <c r="H289"/>
  <c r="H285"/>
  <c r="H284"/>
  <c r="H283"/>
  <c r="H282"/>
  <c r="H281"/>
  <c r="H280"/>
  <c r="H279"/>
  <c r="H278"/>
  <c r="H277"/>
  <c r="H276"/>
  <c r="H275"/>
  <c r="H274"/>
  <c r="H273"/>
  <c r="H272"/>
  <c r="H270"/>
  <c r="H269"/>
  <c r="H268"/>
  <c r="H258"/>
  <c r="H257"/>
  <c r="H256"/>
  <c r="H255"/>
  <c r="H254"/>
  <c r="H253"/>
  <c r="H252"/>
  <c r="H251"/>
  <c r="H250"/>
  <c r="H246"/>
  <c r="H245"/>
  <c r="H244"/>
  <c r="H243"/>
  <c r="H242"/>
  <c r="H241"/>
  <c r="H240"/>
  <c r="H239"/>
  <c r="H238"/>
  <c r="H237"/>
  <c r="H236"/>
  <c r="H235"/>
  <c r="H234"/>
  <c r="H233"/>
  <c r="H232"/>
  <c r="H231"/>
  <c r="H230"/>
  <c r="H229"/>
  <c r="H228"/>
  <c r="H227"/>
  <c r="H226"/>
  <c r="H225"/>
  <c r="H223"/>
  <c r="H222"/>
  <c r="H221"/>
  <c r="H219"/>
  <c r="H218"/>
  <c r="H217"/>
  <c r="H216"/>
  <c r="H213"/>
  <c r="H212"/>
  <c r="H211"/>
  <c r="H208"/>
  <c r="H207"/>
  <c r="H206"/>
  <c r="H205"/>
  <c r="H204"/>
  <c r="H202"/>
  <c r="H200"/>
  <c r="H199"/>
  <c r="H198"/>
  <c r="H196"/>
  <c r="H195"/>
  <c r="H194"/>
  <c r="H193"/>
  <c r="H192"/>
  <c r="H191"/>
  <c r="H188"/>
  <c r="H186"/>
  <c r="H185"/>
  <c r="H184"/>
  <c r="H183"/>
  <c r="H182"/>
  <c r="H181"/>
  <c r="H178" s="1"/>
  <c r="H177"/>
  <c r="H176"/>
  <c r="H175"/>
  <c r="H172"/>
  <c r="H171"/>
  <c r="H170"/>
  <c r="H169"/>
  <c r="H168"/>
  <c r="H167"/>
  <c r="H166"/>
  <c r="H163"/>
  <c r="H162"/>
  <c r="H160"/>
  <c r="H159"/>
  <c r="H158"/>
  <c r="H157"/>
  <c r="H155"/>
  <c r="H154"/>
  <c r="H151"/>
  <c r="H150"/>
  <c r="H149"/>
  <c r="H148"/>
  <c r="H147"/>
  <c r="H142"/>
  <c r="H141"/>
  <c r="H140"/>
  <c r="H139"/>
  <c r="H138"/>
  <c r="H137"/>
  <c r="H136"/>
  <c r="H135"/>
  <c r="H134"/>
  <c r="H133"/>
  <c r="H132"/>
  <c r="H131"/>
  <c r="H130"/>
  <c r="H129"/>
  <c r="H128"/>
  <c r="H127"/>
  <c r="H125"/>
  <c r="H124"/>
  <c r="H123"/>
  <c r="H122"/>
  <c r="H121"/>
  <c r="H120"/>
  <c r="H119"/>
  <c r="H117"/>
  <c r="H116"/>
  <c r="H115"/>
  <c r="H114"/>
  <c r="H113"/>
  <c r="H112"/>
  <c r="H111"/>
  <c r="H110"/>
  <c r="H109"/>
  <c r="H108"/>
  <c r="H106" s="1"/>
  <c r="H105"/>
  <c r="H104"/>
  <c r="H103"/>
  <c r="H102"/>
  <c r="H100"/>
  <c r="H99"/>
  <c r="H98"/>
  <c r="H97"/>
  <c r="H96"/>
  <c r="H95"/>
  <c r="H94"/>
  <c r="H93"/>
  <c r="H92"/>
  <c r="H91"/>
  <c r="H90"/>
  <c r="H89"/>
  <c r="H88"/>
  <c r="H86"/>
  <c r="H85"/>
  <c r="H84"/>
  <c r="H83"/>
  <c r="H82"/>
  <c r="H81"/>
  <c r="H80" s="1"/>
  <c r="H79"/>
  <c r="H78"/>
  <c r="H77"/>
  <c r="H75"/>
  <c r="H74"/>
  <c r="H73"/>
  <c r="H72"/>
  <c r="H71"/>
  <c r="H70"/>
  <c r="H68"/>
  <c r="H67"/>
  <c r="H66"/>
  <c r="H65"/>
  <c r="H64"/>
  <c r="H63"/>
  <c r="H62"/>
  <c r="H61"/>
  <c r="H60"/>
  <c r="H58"/>
  <c r="H57" s="1"/>
  <c r="H56"/>
  <c r="H55"/>
  <c r="H54"/>
  <c r="H53"/>
  <c r="H52"/>
  <c r="H50"/>
  <c r="H49"/>
  <c r="H48"/>
  <c r="H47"/>
  <c r="H46" s="1"/>
  <c r="H45"/>
  <c r="H44"/>
  <c r="H43"/>
  <c r="H42"/>
  <c r="H41"/>
  <c r="H40"/>
  <c r="H39"/>
  <c r="H38" s="1"/>
  <c r="H37"/>
  <c r="H36"/>
  <c r="H35"/>
  <c r="H34"/>
  <c r="H33"/>
  <c r="H32"/>
  <c r="H31"/>
  <c r="H30"/>
  <c r="H29"/>
  <c r="H28"/>
  <c r="H24"/>
  <c r="H23"/>
  <c r="H22"/>
  <c r="H20"/>
  <c r="H19"/>
  <c r="H18"/>
  <c r="H17"/>
  <c r="H16"/>
  <c r="D10"/>
  <c r="H486" l="1"/>
  <c r="H21"/>
  <c r="H69"/>
  <c r="H87"/>
  <c r="H265"/>
  <c r="H358"/>
  <c r="H27"/>
  <c r="H446"/>
  <c r="H379"/>
  <c r="H410"/>
  <c r="H429"/>
  <c r="H463"/>
  <c r="H59"/>
  <c r="H101"/>
  <c r="H247"/>
  <c r="H338"/>
  <c r="H15"/>
  <c r="H445" s="1"/>
  <c r="H447" s="1"/>
  <c r="H448" s="1"/>
  <c r="H51"/>
  <c r="H76"/>
  <c r="H143"/>
  <c r="H286"/>
  <c r="H295"/>
  <c r="H388"/>
  <c r="H440"/>
  <c r="H488"/>
  <c r="H489" s="1"/>
  <c r="U107" i="2"/>
  <c r="U109" s="1"/>
  <c r="V109" s="1"/>
  <c r="W109" s="1"/>
  <c r="X109" s="1"/>
  <c r="Y109" s="1"/>
  <c r="Z109" s="1"/>
  <c r="AA109" s="1"/>
  <c r="AB109" s="1"/>
  <c r="AC109" s="1"/>
  <c r="AD109" s="1"/>
  <c r="AE109" s="1"/>
  <c r="AF109" s="1"/>
  <c r="H491" i="1" l="1"/>
  <c r="D107" i="2"/>
</calcChain>
</file>

<file path=xl/sharedStrings.xml><?xml version="1.0" encoding="utf-8"?>
<sst xmlns="http://schemas.openxmlformats.org/spreadsheetml/2006/main" count="2553" uniqueCount="1390">
  <si>
    <t xml:space="preserve">     PREFEITURA do MUNICÍPIO de ITAPETININGA</t>
  </si>
  <si>
    <t xml:space="preserve">                    ____________ ESTADO DE SÃO PAULO ____________</t>
  </si>
  <si>
    <t>ORÇAMENTO SINTÉTICO DA OBRA</t>
  </si>
  <si>
    <t>OBRA :</t>
  </si>
  <si>
    <t>CIE "R45" MOD.03 -  QUADRAS REVERSÍVEIS - CENTRO DE INICIAÇÃO AO ESPORTE</t>
  </si>
  <si>
    <t>ORÇAMENTO:</t>
  </si>
  <si>
    <t>GINÁSIO DE ESPORTES E PISTA DE ATLETISMO</t>
  </si>
  <si>
    <t>Data Base com Deson.:</t>
  </si>
  <si>
    <t>CPOS: Boletim 163</t>
  </si>
  <si>
    <t>LOCAL:</t>
  </si>
  <si>
    <t>RUA ALEX AMADEU BELINATO S/Nº - ÁREA DE LAZER FAUSTO RAMALHO TAVARES - ITAPETININGA-SP</t>
  </si>
  <si>
    <t xml:space="preserve"> Setembro / 2014</t>
  </si>
  <si>
    <t>CLASS</t>
  </si>
  <si>
    <t>ITEM</t>
  </si>
  <si>
    <t>CÓDIGO</t>
  </si>
  <si>
    <t>DESCRIÇÃO</t>
  </si>
  <si>
    <t>UNIDADE</t>
  </si>
  <si>
    <t>QUANT.</t>
  </si>
  <si>
    <t>PREÇO UNITÁRIO (R$)</t>
  </si>
  <si>
    <t>PREÇO TOTAL (R$)</t>
  </si>
  <si>
    <t>A)</t>
  </si>
  <si>
    <t>SERVIÇOS REFERENTE AO CONTRATO APF 0425.840-59</t>
  </si>
  <si>
    <t>1.000</t>
  </si>
  <si>
    <t>SERVIÇOS INICIAIS</t>
  </si>
  <si>
    <t>FIX</t>
  </si>
  <si>
    <t>1.000.1</t>
  </si>
  <si>
    <t>73960/1</t>
  </si>
  <si>
    <t>INSTAL/LIGACAO PROVISORIA ELETRICA BAIXA TENSAO P/CANT OBRA           OBRA,M3-CHAVE 100A CARGA 3KWH,20CV EXCL FORN MEDIDOR</t>
  </si>
  <si>
    <t>UN</t>
  </si>
  <si>
    <t>2,00</t>
  </si>
  <si>
    <t>1.294,61</t>
  </si>
  <si>
    <t>VAR</t>
  </si>
  <si>
    <t>1.000.2</t>
  </si>
  <si>
    <t>78472</t>
  </si>
  <si>
    <t>SERVICOS TOPOGRAFICOS PARA PAVIMENTACAO, INCLUSIVE NOTA DE SERVICOS, ACOMPANHAMENTO E GREIDE</t>
  </si>
  <si>
    <t xml:space="preserve">M2 </t>
  </si>
  <si>
    <t>0,31</t>
  </si>
  <si>
    <t>1.000.3</t>
  </si>
  <si>
    <t>74220/1</t>
  </si>
  <si>
    <t>TAPUME DE CHAPA DE MADEIRA COMPENSADA, E= 6MM, COM PINTURA A CAL E REAPROVEITAMENTO DE 2X</t>
  </si>
  <si>
    <t>44,68</t>
  </si>
  <si>
    <t>1.000.4</t>
  </si>
  <si>
    <t>74077/2</t>
  </si>
  <si>
    <t>LOCACAO CONVENCIONAL DE OBRA, ATRAVÉS DE GABARITO DE TABUAS CORRIDAS PONTALETADAS, COM REAPROVEITAMENTO DE 10 VEZES.</t>
  </si>
  <si>
    <t>3,51</t>
  </si>
  <si>
    <t>1.000.5</t>
  </si>
  <si>
    <t>74209/1</t>
  </si>
  <si>
    <t>PLACA DE OBRA EM CHAPA DE ACO GALVANIZADO</t>
  </si>
  <si>
    <t>M2</t>
  </si>
  <si>
    <t>8,80</t>
  </si>
  <si>
    <t>320,97</t>
  </si>
  <si>
    <t>2.000</t>
  </si>
  <si>
    <t>INSTALAÇÕES DO CANTEIRO / SERVIÇOS GERAIS</t>
  </si>
  <si>
    <t>2.000.1</t>
  </si>
  <si>
    <t>83444</t>
  </si>
  <si>
    <t>TRANSPORTE DE MATERIAL DE QUALQUER NATUREZA DMT &gt; 10 KM, COM CAMINHAO BASCULANTE DE 4,0 M3.</t>
  </si>
  <si>
    <t>0,81</t>
  </si>
  <si>
    <t>2.000.2</t>
  </si>
  <si>
    <t>73859/1</t>
  </si>
  <si>
    <t>DESMATAMENTO E LIMPEZA MECANIZADA DE TERRENO COM REMOCAO DE CAMADA VEGETAL, UTILIZANDO TRATOR DE ESTEIRAS</t>
  </si>
  <si>
    <t>0,17</t>
  </si>
  <si>
    <t>2.000.3</t>
  </si>
  <si>
    <t>74242/1</t>
  </si>
  <si>
    <t>BARRACAO DE OBRA EM CHAPA DE MADEIRA COMPENSADA COM BANHEIRO, COBERTURA EM FIBROCIMENTO 4 MM, INCLUSO INSTALACOES HIDRO-SANITARIAS E ELETRICAS</t>
  </si>
  <si>
    <t>169,95</t>
  </si>
  <si>
    <t>3.000</t>
  </si>
  <si>
    <t xml:space="preserve">MOVIMENTO TERRA </t>
  </si>
  <si>
    <t>3.000.1</t>
  </si>
  <si>
    <t>SERVIÇOS FICARÃO A CARGO DO MUNICÍPIO</t>
  </si>
  <si>
    <t>4.000</t>
  </si>
  <si>
    <t>INFRA-ESTRUTURA (BLOCOS E BALDRAMES)</t>
  </si>
  <si>
    <t>4.000.1</t>
  </si>
  <si>
    <t>12.12.05</t>
  </si>
  <si>
    <t>ESTACA TPO HÉLICE CONTÍNUA, DIÂMETRO DE 25 CM EM SOLO</t>
  </si>
  <si>
    <t>M</t>
  </si>
  <si>
    <t>4.000.2</t>
  </si>
  <si>
    <t>5651</t>
  </si>
  <si>
    <t>FORMA TABUA PARA CONCRETO EM FUNDACAO C/ REAPROVEITAMENTO 5X</t>
  </si>
  <si>
    <t>27,53</t>
  </si>
  <si>
    <t>4.000.3</t>
  </si>
  <si>
    <t>73942/2</t>
  </si>
  <si>
    <t>ARMACAO DE ACO CA-60 DIAM. 3,4 A 6,0MM.- FORNECIMENTO / CORTE (C/PERDA DE 10%) / DOBRA / COLOCAÇÃO.</t>
  </si>
  <si>
    <t xml:space="preserve">KG </t>
  </si>
  <si>
    <t>7,16</t>
  </si>
  <si>
    <t>4.000.4</t>
  </si>
  <si>
    <t>74254/2</t>
  </si>
  <si>
    <t>ARMACAO ACO CA-50, DIAM. 6,3 (1/4) À 12,5MM(1/2) -FORNECIMENTO/ CORTE (PERDA DE 10%) / DOBRA / COLOCAÇÃO.</t>
  </si>
  <si>
    <t>7,17</t>
  </si>
  <si>
    <t>4.000.5</t>
  </si>
  <si>
    <t>74254/1</t>
  </si>
  <si>
    <t>ARMACAO ACO CA-50 DIAM.16,0 (5/8) À 25,0MM (1) - FORNECIMENTO/ CORTE (PERDA DE 10%) / DOBRA / COLOCAÇÃO.</t>
  </si>
  <si>
    <t>5,85</t>
  </si>
  <si>
    <t>4.000.6</t>
  </si>
  <si>
    <t>73964/1</t>
  </si>
  <si>
    <t>REATERRO DE VALA/CAVA COMPACTADA A MACO EM CAMADAS DE 20CM ( EM BECOS DE ATÉ 2,50M DE LARGURA EM FAVELAS)</t>
  </si>
  <si>
    <t xml:space="preserve">M3 </t>
  </si>
  <si>
    <t>41,20</t>
  </si>
  <si>
    <t>4.000.7</t>
  </si>
  <si>
    <t>73965/10</t>
  </si>
  <si>
    <t>ESCAVACAO MANUAL DE VALA EM MATERIAL DE 1A CATEGORIA ATE 1,5M EXCLUINDO ESGOTAMENTO / ESCORAMENTO</t>
  </si>
  <si>
    <t>48,06</t>
  </si>
  <si>
    <t>4.000.8</t>
  </si>
  <si>
    <t>74138/4</t>
  </si>
  <si>
    <t>CONCRETO USINADO BOMBEADO FCK=30MPA, INCLUSIVE LANCAMENTO E ADENSAMENTO</t>
  </si>
  <si>
    <t>344,91</t>
  </si>
  <si>
    <t>4.000.9</t>
  </si>
  <si>
    <t>5622</t>
  </si>
  <si>
    <t>REGULARIZACAO E COMPACTACAO MANUAL DE TERRENO COM SOQUETE</t>
  </si>
  <si>
    <t>4,53</t>
  </si>
  <si>
    <t>4.000.10</t>
  </si>
  <si>
    <t>74115/1</t>
  </si>
  <si>
    <t>EXECUÇÃO DE LASTRO EM CONCRETO (1:2,5:6), PREPARO MANUAL</t>
  </si>
  <si>
    <t>335,52</t>
  </si>
  <si>
    <t>5.000</t>
  </si>
  <si>
    <t>SUPER-ESTRUTURA (EXCLUSO ARQUIBANCADA)</t>
  </si>
  <si>
    <t>5.000.1</t>
  </si>
  <si>
    <t>79,38</t>
  </si>
  <si>
    <t>5.000.2</t>
  </si>
  <si>
    <t>84214</t>
  </si>
  <si>
    <t>FORMA PARA ESTRUTURAS DE CONCRETO (PILAR, VIGA E LAJE) EM CHAPA DE MADEIRA COMPENSADA RESINADA, DE 1,10 X 2,20, ESPESSURA = 12 MM, 02 UTILIZ
ACOES. (FABRICACAO, MONTAGEM E DESMONTAGEM)</t>
  </si>
  <si>
    <t>993,27</t>
  </si>
  <si>
    <t>45,11</t>
  </si>
  <si>
    <t>5.000.3</t>
  </si>
  <si>
    <t>1.635,18</t>
  </si>
  <si>
    <t>5.000.4</t>
  </si>
  <si>
    <t>6.580,09</t>
  </si>
  <si>
    <t>5.000.5</t>
  </si>
  <si>
    <t>932,27</t>
  </si>
  <si>
    <t>5.000.6</t>
  </si>
  <si>
    <t>72114</t>
  </si>
  <si>
    <t>ESTRUTURA METALICA EM TESOURAS OU TRELICAS, VAO LIVRE DE 30M, FORNECIMENTO E MONTAGEM, NAO SENDO CONSIDERADOS OS FECHAMENTOS METALICOS, AS COLUNAS, OS SERVICOS GERAIS EM ALVENARIA E CONCRETO, AS TELHAS DE COBERTURA E A PINTURA DE ACABAMENTO</t>
  </si>
  <si>
    <t>2.640,00</t>
  </si>
  <si>
    <t>89,14</t>
  </si>
  <si>
    <t>5.000.7</t>
  </si>
  <si>
    <t>74145/1</t>
  </si>
  <si>
    <t>PINTURA ESMALTE FOSCO, DUAS DEMAOS, SOBRE SUPERFICIE METALICA, INCLUSO UMA DEMAO DE FUNDO ANTICORROSIVO</t>
  </si>
  <si>
    <t>2.295,00</t>
  </si>
  <si>
    <t>15,23</t>
  </si>
  <si>
    <t>6.000</t>
  </si>
  <si>
    <t>PAREDES E PAINEIS</t>
  </si>
  <si>
    <t>6.000.1</t>
  </si>
  <si>
    <t>87448</t>
  </si>
  <si>
    <t>ALVENARIA DE VEDAÇÃO DE BLOCOS VAZADOS DE CONCRETO DE 9X19X39CM (ESPESSURA 9CM) DE PAREDES COM ÁREA LÍQUIDA MENOR QUE 6M² SEM VÃOS E ARGAMASSA DE ASSENTAMENTO COM PREPARO MANUAL. AF_06/2014_P</t>
  </si>
  <si>
    <t>28,17</t>
  </si>
  <si>
    <t>40,75</t>
  </si>
  <si>
    <t>6.000.2</t>
  </si>
  <si>
    <t>87454</t>
  </si>
  <si>
    <t>ALVENARIA DE VEDAÇÃO DE BLOCOS VAZADOS DE CONCRETO DE 9X19X39CM (ESPESSURA 9CM) DE PAREDES COM ÁREA LÍQUIDA MAIOR OU IGUAL A 6M² SEM VÃOS E ARGAMASSA DE ASSENTAMENTO COM PREPARO MANUAL. AF_06/2014_P</t>
  </si>
  <si>
    <t>617,01</t>
  </si>
  <si>
    <t>38,79</t>
  </si>
  <si>
    <t>6.000.3</t>
  </si>
  <si>
    <t>87466</t>
  </si>
  <si>
    <t>ALVENARIA DE VEDAÇÃO DE BLOCOS VAZADOS DE CONCRETO DE 9X19X39CM (ESPESSURA 9CM) DE PAREDES COM ÁREA LÍQUIDA MAIOR OU IGUAL A 6M² COM VÃOS E ARGAMASSA DE ASSENTAMENTO COM PREPARO MANUAL. AF_06/2014_P</t>
  </si>
  <si>
    <t>560,84</t>
  </si>
  <si>
    <t>41,44</t>
  </si>
  <si>
    <t>6.000.4</t>
  </si>
  <si>
    <t>79627</t>
  </si>
  <si>
    <t>DIVISORIA EM GRANITO BRANCO POLIDO, ESP = 3CM, ASSENTADO COM ARGAMASSA TRACO 1:4, ARREMATE EM CIMENTO BRANCO, EXCLUSIVE FERRAGENS</t>
  </si>
  <si>
    <t>25,16</t>
  </si>
  <si>
    <t>656,04</t>
  </si>
  <si>
    <t>7.000</t>
  </si>
  <si>
    <t>ESQUADRIAS DE MADEIRA</t>
  </si>
  <si>
    <t>7.000.1</t>
  </si>
  <si>
    <t>73910/7</t>
  </si>
  <si>
    <t>PORTA DE MADEIRA COMPENSADA LISA PARA CERA OU VERNIZ, 90X210X3,5CM, INCLUSO ADUELA 1A, ALIZAR 1A E DOBRADICAS COM ANEL</t>
  </si>
  <si>
    <t xml:space="preserve">UN </t>
  </si>
  <si>
    <t>10,00</t>
  </si>
  <si>
    <t>454,45</t>
  </si>
  <si>
    <t>7.000.2</t>
  </si>
  <si>
    <t>74139/2</t>
  </si>
  <si>
    <t>PORTA DE MADEIRA PARA BANHEIRO, EM CHAPA DE MADEIRA COMPENSADA, REVESTIDA COM LAMINADO TEXTURIZADO, 60X160CM, INCLUSO MARCO E DOBRADICAS</t>
  </si>
  <si>
    <t>221,86</t>
  </si>
  <si>
    <t>7.000.3</t>
  </si>
  <si>
    <t>73910/3</t>
  </si>
  <si>
    <t>PORTA DE MADEIRA COMPENSADA LISA PARA PINTURA, 70X210X3,5CM, INCLUSO ADUELA 2A, ALIZAR 2A E DOBRADICAS</t>
  </si>
  <si>
    <t>305,39</t>
  </si>
  <si>
    <t>7.000.4</t>
  </si>
  <si>
    <t>73910/9</t>
  </si>
  <si>
    <t>PORTA DE MADEIRA COMPENSADA LISA PARA CERA OU VERNIZ, 120X210X3,5CM, 2 FOLHAS, INCLUSO ADUELA 1A, ALIZAR 1A E DOBRADICAS COM ANEL</t>
  </si>
  <si>
    <t>1,00</t>
  </si>
  <si>
    <t>602,42</t>
  </si>
  <si>
    <t>7.000.5</t>
  </si>
  <si>
    <t>73910/5</t>
  </si>
  <si>
    <t>PORTA DE MADEIRA COMPENSADA LISA PARA PINTURA, 80X210X3,5CM, INCLUSO ADUELA 2A, ALIZAR 2A E DOBRADICAS</t>
  </si>
  <si>
    <t>309,24</t>
  </si>
  <si>
    <t>8.000</t>
  </si>
  <si>
    <t>FERRAGENS</t>
  </si>
  <si>
    <t>8.000.1</t>
  </si>
  <si>
    <t>74070/1</t>
  </si>
  <si>
    <t>FECHADURA DE EMBUTIR COMPLETA, PARA PORTAS INTERNAS, PADRAO DE ACABAMENTO SUPERIOR</t>
  </si>
  <si>
    <t>25,00</t>
  </si>
  <si>
    <t>210,83</t>
  </si>
  <si>
    <t>9.000</t>
  </si>
  <si>
    <t>ESQUADRIAS METÁLICAS</t>
  </si>
  <si>
    <t>9.000.1</t>
  </si>
  <si>
    <t>68052</t>
  </si>
  <si>
    <t>JANELA BASCULANTE DE ALUMINIO</t>
  </si>
  <si>
    <t>35,15</t>
  </si>
  <si>
    <t>570,85</t>
  </si>
  <si>
    <t>9.000.2</t>
  </si>
  <si>
    <t>73631</t>
  </si>
  <si>
    <t>GUARDA-CORPO EM TUBO DE ACO GALVANIZADO 1 1/2"</t>
  </si>
  <si>
    <t>40,11</t>
  </si>
  <si>
    <t>260,52</t>
  </si>
  <si>
    <t>9.000.3</t>
  </si>
  <si>
    <t>73932/1</t>
  </si>
  <si>
    <t>GRADE DE FERRO EM BARRA CHATA 3/16"</t>
  </si>
  <si>
    <t>48,40</t>
  </si>
  <si>
    <t>212,53</t>
  </si>
  <si>
    <t>9.000.4</t>
  </si>
  <si>
    <t>74072/2</t>
  </si>
  <si>
    <t>CORRIMAO EM TUBO ACO GALVANIZADO 2 1/2" COM BRACADEIRA</t>
  </si>
  <si>
    <t>20,53</t>
  </si>
  <si>
    <t>98,79</t>
  </si>
  <si>
    <t>9.000.5</t>
  </si>
  <si>
    <t>74073/2</t>
  </si>
  <si>
    <t>ALCAPAO EM FERRO 70X70CM, INCLUSO FERRAGENS</t>
  </si>
  <si>
    <t>80,47</t>
  </si>
  <si>
    <t>9.000.6</t>
  </si>
  <si>
    <t>73933/4</t>
  </si>
  <si>
    <t>PORTA DE FERRO DE ABRIR TIPO BARRA CHATA, COM REQUADRO E GUARNICAO COMPLETA</t>
  </si>
  <si>
    <t>11,73</t>
  </si>
  <si>
    <t>246,70</t>
  </si>
  <si>
    <t>9.000.7</t>
  </si>
  <si>
    <t>COTAÇÃO</t>
  </si>
  <si>
    <t>MASTRO PARA BANDEIRA (CONJUNTO COM 3 UNIDADES</t>
  </si>
  <si>
    <t>CJ</t>
  </si>
  <si>
    <t>10.000</t>
  </si>
  <si>
    <t>VIDROS</t>
  </si>
  <si>
    <t>10.000.1</t>
  </si>
  <si>
    <t>84959</t>
  </si>
  <si>
    <t>VIDRO LISO COMUM TRANSPARENTE, ESPESSURA 6MM</t>
  </si>
  <si>
    <t>168,88</t>
  </si>
  <si>
    <t>11.000</t>
  </si>
  <si>
    <t xml:space="preserve">COBERTURA </t>
  </si>
  <si>
    <t>11.000.1</t>
  </si>
  <si>
    <t>72105</t>
  </si>
  <si>
    <t>CALHA EM CHAPA DE ACO GALVANIZADO NUMERO 24, DESENVOLVIMENTO DE 50CM</t>
  </si>
  <si>
    <t xml:space="preserve">M </t>
  </si>
  <si>
    <t>89,00</t>
  </si>
  <si>
    <t>42,40</t>
  </si>
  <si>
    <t>11.000.2</t>
  </si>
  <si>
    <t>2.065,00</t>
  </si>
  <si>
    <t>11.000.3</t>
  </si>
  <si>
    <t>1.795,00</t>
  </si>
  <si>
    <t>11.000.4 *</t>
  </si>
  <si>
    <t>TELHA METÁLICA TIPO SANDUÍCHE COM TRATAMENTO TERMO-ACÚSTICO (PREENCHIMENTO COM POLIESTIRENO EXPANDIDO - EPS) COM PINTURA ELETROSTÁTICA COM LANTERNIM (33,40 X 3,40M)  PARA VENTILAÇÃO E ILUMINAÇÃO NATURAL</t>
  </si>
  <si>
    <t>11.000.5 *</t>
  </si>
  <si>
    <t>TELHA METÁLICA TIPO SANDUÍCHE COM TRATAMENTO TERMO-ACÚSTICO (PREENCHIMENTO COM POLIESTIRENO EXPANDIDO - EPS) COM PINTURA ELETROSTÁTICA COM 2 VENEZIANAS (23,80 X 4,00M) PARA ILUMINAÇÃO E VENTILAÇÃO NATURAL</t>
  </si>
  <si>
    <t>11.000.6</t>
  </si>
  <si>
    <t>72107</t>
  </si>
  <si>
    <t>RUFO EM CHAPA DE ACO GALVANIZADO NUMERO 24, DESENVOLVIMENTO DE 25CM</t>
  </si>
  <si>
    <t>170,16</t>
  </si>
  <si>
    <t>21,41</t>
  </si>
  <si>
    <t>12.000</t>
  </si>
  <si>
    <t xml:space="preserve">IMPERMEABILIZAÇÃO </t>
  </si>
  <si>
    <t>12.000.1</t>
  </si>
  <si>
    <t>83748</t>
  </si>
  <si>
    <t>PROTECAO MECANICA DE SUPERFICIE COM ARGAMASSA DE CIMENTO E AREIA, TRACO 1:3, E=2 CM</t>
  </si>
  <si>
    <t>66,04</t>
  </si>
  <si>
    <t>24,49</t>
  </si>
  <si>
    <t>12.000.2</t>
  </si>
  <si>
    <t>83738</t>
  </si>
  <si>
    <t>IMPERMEABILIZACAO DE SUPERFICIE COM MANTA ASFALTICA (COM POLIMEROS TIPO APP), E=4 MM</t>
  </si>
  <si>
    <t>63,50</t>
  </si>
  <si>
    <t>12.000.3</t>
  </si>
  <si>
    <t>74106/1</t>
  </si>
  <si>
    <t>IMPERMEABILIZACAO DE ESTRUTURAS ENTERRADAS, COM INTA ASFALTICA, DUAS DEMAOS</t>
  </si>
  <si>
    <t>8,21</t>
  </si>
  <si>
    <t>13.000</t>
  </si>
  <si>
    <t>REVESTIMENTO DE PAREDES</t>
  </si>
  <si>
    <t>13.000.1</t>
  </si>
  <si>
    <t>87548</t>
  </si>
  <si>
    <t>MASSA ÚNICA, PARA RECEBIMENTO DE PINTURA, EM ARGAMASSA TRAÇO 1:2:8, PREPARO MANUAL, APLICADA MANUALMENTE EM FACES INTERNAS DE PAREDES DE AMBIENTES COM ÁREA MENOR QUE 10M2, ESPESSURA DE 10MM, COM EXECUÇÃO DE TALISCAS. AF_06/2014</t>
  </si>
  <si>
    <t>2.215,94</t>
  </si>
  <si>
    <t>15,70</t>
  </si>
  <si>
    <t>13.000.2</t>
  </si>
  <si>
    <t>87878</t>
  </si>
  <si>
    <t>CHAPISCO APLICADO TANTO EM PILARES E VIGAS DE CONCRETO COMO EM ALVENARIAS DE PAREDES INTERNAS, COM COLHER DE PEDREIRO. ARGAMASSA TRAÇO 1:3 COM PREPARO MANUAL. AF_06/2014</t>
  </si>
  <si>
    <t>2.408,78</t>
  </si>
  <si>
    <t>2,85</t>
  </si>
  <si>
    <t>13.000.3</t>
  </si>
  <si>
    <t>87274</t>
  </si>
  <si>
    <t>REVESTIMENTO CERÂMICO PARA PAREDES INTERNAS COM PLACAS TIPO GRÊS OU SEMI-GRÊS DE DIMENSÕES 33X45 CM APLICADAS EM AMBIENTES DE ÁREA MENOR QUE 5 M² A MEIA ALTURA DAS PAREDES. AF_06/2014</t>
  </si>
  <si>
    <t>13,50</t>
  </si>
  <si>
    <t>49,92</t>
  </si>
  <si>
    <t>13.000.4</t>
  </si>
  <si>
    <t>87275</t>
  </si>
  <si>
    <t>REVESTIMENTO CERÂMICO PARA PAREDES INTERNAS COM PLACAS TIPO GRÊS OU SEMI-GRÊS DE DIMENSÕES 33X45 CM APLICADAS EM AMBIENTES DEÁREA MAIOR QUE 5 M² A MEIA ALTURA DAS PAREDES. AF_06/2014</t>
  </si>
  <si>
    <t>179,34</t>
  </si>
  <si>
    <t>47,75</t>
  </si>
  <si>
    <t>13.000.5</t>
  </si>
  <si>
    <t>73908/1</t>
  </si>
  <si>
    <t>CANTONEIRA DE ALUMINIO 2"X2", PARA PROTECAO DE QUINA DE PAREDE</t>
  </si>
  <si>
    <t>29,40</t>
  </si>
  <si>
    <t>32,34</t>
  </si>
  <si>
    <t>13.000.6</t>
  </si>
  <si>
    <t>87545</t>
  </si>
  <si>
    <t>EMBOÇO, PARA RECEBIMENTO DE CERÂMICA, EM ARGAMASSA TRAÇO 1:2:8, PREPARO MECÂNICO COM BETONEIRA 400L, APLICADO MANUALMENTE EM FACES INTERNAS DE PAREDES DE AMBIENTES COM ÁREA MENOR QUE 5M2, ESPESSURA DE 10MM, COM EXECUÇÃO DE TALISCAS. AF_06/2014</t>
  </si>
  <si>
    <t>192,84</t>
  </si>
  <si>
    <t>16,34</t>
  </si>
  <si>
    <t>14.000</t>
  </si>
  <si>
    <t>REVESTIMENTO DE PISOS</t>
  </si>
  <si>
    <t>14.000.1</t>
  </si>
  <si>
    <t>83731</t>
  </si>
  <si>
    <t>IMPERMEABILIZAÇÃO DE SUPERFÍCIE COM ARGAMASSA DE CIMENTO E AREIA, TRAÇO 1:3, COM ADITIVO IMPERMEABILIZANTE, ESPESSURA=3CM</t>
  </si>
  <si>
    <t>556,34</t>
  </si>
  <si>
    <t>37,97</t>
  </si>
  <si>
    <t>14.000.2</t>
  </si>
  <si>
    <t>FAIXA ANTIDERRAPANTE NO PISO</t>
  </si>
  <si>
    <t>14.000.3</t>
  </si>
  <si>
    <t>SINAL DE ALERTA NO PISO</t>
  </si>
  <si>
    <t>14.000.4</t>
  </si>
  <si>
    <t>73907/3</t>
  </si>
  <si>
    <t>CONTRAPISO/LASTRO DE CONCRETO NAO-ESTRUTURAL, E=5CM, PREPARO COM BETONEIRA</t>
  </si>
  <si>
    <t>26,78</t>
  </si>
  <si>
    <t>14.000.5</t>
  </si>
  <si>
    <t>87246</t>
  </si>
  <si>
    <t>REVESTIMENTO CERÂMICO PARA PISO COM PLACAS TIPO GRÊS DE DIMENSÕES 35X35 CM APLICADA EM AMBIENTES DE ÁREA MENOR QUE 5 M2. AF_06/2014</t>
  </si>
  <si>
    <t>42,21</t>
  </si>
  <si>
    <t>14.000.6</t>
  </si>
  <si>
    <t>87247</t>
  </si>
  <si>
    <t>REVESTIMENTO CERÂMICO PARA PISO COM PLACAS TIPO GRÊS DE DIMENSÕES 35X35 CM APLICADA EM AMBIENTES DE ÁREA ENTRE 5 M2 E 10 M2. AF_06/2014</t>
  </si>
  <si>
    <t>37,80</t>
  </si>
  <si>
    <t>14.000.7</t>
  </si>
  <si>
    <t>87248</t>
  </si>
  <si>
    <t>REVESTIMENTO CERÂMICO PARA PISO COM PLACAS TIPO GRÊS DE DIMENSÕES 35X35 CM APLICADA EM AMBIENTES DE ÁREA MAIOR QUE 10 M2. AF_06/2014</t>
  </si>
  <si>
    <t>154,60</t>
  </si>
  <si>
    <t>34,30</t>
  </si>
  <si>
    <t>14.000.8</t>
  </si>
  <si>
    <t>88648</t>
  </si>
  <si>
    <t>RODAPÉ CERÂMICO DE 7CM DE ALTURA COM PLACAS TIPO GRÊS DE DIMENSÕES 35X35CM. AF_06/2014</t>
  </si>
  <si>
    <t>8,11</t>
  </si>
  <si>
    <t>14.000.9</t>
  </si>
  <si>
    <t>68325</t>
  </si>
  <si>
    <t>PISO EM CONCRETO 20 MPA PREPARO MECANICO, ESPESSURA 7CM, INCLUSO SELANTE ELASTICO A BASE DE POLIURETANO</t>
  </si>
  <si>
    <t>100,52</t>
  </si>
  <si>
    <t>45,24</t>
  </si>
  <si>
    <t>14.000.10</t>
  </si>
  <si>
    <t>PISO EM CONCRETO FCK 25MPA, ESPESSURA 8 CM, ARMADO COM TELA ELETROSSOLDADA Q-92, SOBRE LASTRO DE BRITA - PARA CIE MESPORTES</t>
  </si>
  <si>
    <t>1.349,15</t>
  </si>
  <si>
    <t>14.000.11 *</t>
  </si>
  <si>
    <t>PISO SINTÉTICO FLEXIVEL PARA USO POLIESPORTIVO COBERTA POR CAMADA DE RESINA DE POLIURETANO AUTO NIVELANTE COM 3mm INCLUÍNDO MANTA COM 7MM. ACABAMENTO FINAL COM TINTA PU BICOMPONENTE ANTI-REFLEXIVA E PINTURA DAS LINHAS DE JOGO NAS DIVERSAS MODALIDADES OFICIAIS.</t>
  </si>
  <si>
    <t>14.000.12 *</t>
  </si>
  <si>
    <t>PISO SINTÉTICO PRÉ-FABRICADO COM 6mm EMBORRACHADO PRÓPRIO PARA ACADEMIA INSTALADO ACIMA DO PISO DE CONCRETO DO MEZANINO.</t>
  </si>
  <si>
    <t>14.000.13</t>
  </si>
  <si>
    <t>74111/1</t>
  </si>
  <si>
    <t>SOLEIRA DE MARMORE BRANCO, LARGURA 5CM, ESPESSURA 3CM, ASSENTADA COM ARGAMASSA COLANTE</t>
  </si>
  <si>
    <t>13,60</t>
  </si>
  <si>
    <t>67,50</t>
  </si>
  <si>
    <t>15.000</t>
  </si>
  <si>
    <t>PAVIMENTAÇÃO EXTERNA</t>
  </si>
  <si>
    <t>15.000.1</t>
  </si>
  <si>
    <t>73675</t>
  </si>
  <si>
    <t>PISO DE CONCRETO ACABAMENTO RÚSTICO ESPESSURA 7CM COM JUNTAS EM MADEIRA</t>
  </si>
  <si>
    <t>59,53</t>
  </si>
  <si>
    <t>15.000.2</t>
  </si>
  <si>
    <t>15.000.3</t>
  </si>
  <si>
    <t>72188</t>
  </si>
  <si>
    <t>PISO DE BORRACHA PASTILHADO, ESPESSURA 7MM, ASSENTADO COM ARGAMASSA TRACO 1:3 (CIMENTO E AREIA)</t>
  </si>
  <si>
    <t>154,49</t>
  </si>
  <si>
    <t>15.000.4</t>
  </si>
  <si>
    <t xml:space="preserve">PLACA  PRÉ-MOLDADA ARMADA COM RELEVO COR CINZA  (b=60 / h=120 / e=4cm)- RAMPA DE ACESSO  DEFICIENTE </t>
  </si>
  <si>
    <t>16.000</t>
  </si>
  <si>
    <t>ATLETISMO</t>
  </si>
  <si>
    <t>16.001</t>
  </si>
  <si>
    <t>PISTA DE CORRIDA DE ATLETISMO (RETA DE 100m)</t>
  </si>
  <si>
    <t>16.001.2 *</t>
  </si>
  <si>
    <t>PISTA DE CORRIDA EM PISO SINTÉTICO PARA ATLETISMO CONFORME FABRICANTE CERTIFICADO PELA IAFF (13mm) COMPOSTO POR: MANTA PRÉ-FABRICADA DE BORRACHA RECICLADA, COBERTA POR UMA CAMADA DE P.U. (POLIURETANO) ESPECIAL BICOMPONENTE E GRÂNULOS DE BORRACHA EPDM DE ALTA RESISTÊNCIA AO USO, NOS TAMANHOS 1-3,5 MM OU COM CARACTERÍSTICAS TÉCNICAS SIMILARES APROVADAS PELA IAAF.  A PISTA DEVERÁ RECEBER DEMARCAÇÃO E ESCALONAMENTO DE ACORDO COM AS NORMAS DA IAAF, COM TINTA POLIURETANICA.</t>
  </si>
  <si>
    <t>16.001.3</t>
  </si>
  <si>
    <t>73760/1</t>
  </si>
  <si>
    <t>CAPA SELANTE COMPREENDENDO APLICAÇÃO DE ASFALTO NA PROPORÇÃO DE 0,7 A 1,5L / M2, DISTRIBUIÇÃO DE AGREGADOS DE 5 A 15KG/M2 E COMPACTAÇÃO COM ROLO - COM USO DA EMULSAO RR-2C, INCLUSO APLICACAO E COMPACTACAO</t>
  </si>
  <si>
    <t>885,15</t>
  </si>
  <si>
    <t>2,32</t>
  </si>
  <si>
    <t>16.001.4</t>
  </si>
  <si>
    <t>72964</t>
  </si>
  <si>
    <t>CONCRETO BETUMINOSO USINADO A QUENTE COM CAP 50/70, BINDER, INCLUSO USINAGEM E APLICACAO, EXCLUSIVE TRANSPORTE</t>
  </si>
  <si>
    <t>T</t>
  </si>
  <si>
    <t>110,64</t>
  </si>
  <si>
    <t>148,91</t>
  </si>
  <si>
    <t>16.001.5</t>
  </si>
  <si>
    <t>TxKM</t>
  </si>
  <si>
    <t>16.001.6</t>
  </si>
  <si>
    <t>TRATAMENTO HERBICIDA</t>
  </si>
  <si>
    <t>16.001.7</t>
  </si>
  <si>
    <t>73710</t>
  </si>
  <si>
    <t>BASE PARA PAVIMENTAÇÃO COM BRITA GRADUADA, INCLUSIVE COMPACTAÇÃO</t>
  </si>
  <si>
    <t>M3</t>
  </si>
  <si>
    <t>88,51</t>
  </si>
  <si>
    <t>95,44</t>
  </si>
  <si>
    <t>16.001.8</t>
  </si>
  <si>
    <t>73711</t>
  </si>
  <si>
    <t>BASE PARA PAVIMENTACAO COM BRITA CORRIDA, INCLUSIVE COMPACTACAO</t>
  </si>
  <si>
    <t>309,80</t>
  </si>
  <si>
    <t>72,54</t>
  </si>
  <si>
    <t>16.001.9</t>
  </si>
  <si>
    <t>83622</t>
  </si>
  <si>
    <t>GRELHA DE FERRO FUNDIDO PARA CANALETA LARG = 40CM, FORNECIMENTO E ASSENTAMENTO</t>
  </si>
  <si>
    <t>122,10</t>
  </si>
  <si>
    <t>177,91</t>
  </si>
  <si>
    <t>16.001.10</t>
  </si>
  <si>
    <t>73882/3</t>
  </si>
  <si>
    <t>CALHA EM CONCRETO SIMPLES, EM MEIA CANA DE CONCRETO, DIAMETRO 400 MM</t>
  </si>
  <si>
    <t>38,13</t>
  </si>
  <si>
    <t>16.001.11</t>
  </si>
  <si>
    <t>BORDA DA PISTA DE CORRIDA EM CONCRETO  (Seção Área = 0,10m²)</t>
  </si>
  <si>
    <t>16.002</t>
  </si>
  <si>
    <t>ARREMESSO DE PESO</t>
  </si>
  <si>
    <t>16.002.2</t>
  </si>
  <si>
    <t>74236/1</t>
  </si>
  <si>
    <t>PLANTIO DE GRAMA BATATAIS EM PLACAS</t>
  </si>
  <si>
    <t>478,55</t>
  </si>
  <si>
    <t>7,13</t>
  </si>
  <si>
    <t>16.002.3</t>
  </si>
  <si>
    <t xml:space="preserve">BASE DE LANÇAMENTO EM CONCRETO  REFORÇADA COM TELA </t>
  </si>
  <si>
    <t>16.002.4</t>
  </si>
  <si>
    <t>0,40</t>
  </si>
  <si>
    <t>16.002.5</t>
  </si>
  <si>
    <t>9,38</t>
  </si>
  <si>
    <t>16.002.6</t>
  </si>
  <si>
    <t>DISPOSITIVOS METÁLICOS COMPLETOS PARA ARREMESSO DE PESO (ARO CIRCULAR DE METAL PARA ARREMESSO DE PESO)</t>
  </si>
  <si>
    <t>UNIT</t>
  </si>
  <si>
    <t>16.002.7</t>
  </si>
  <si>
    <t>DELIMITADOR DA PISTA DE  ARREMESSO DE PESO (s/ dimensão especificada)</t>
  </si>
  <si>
    <t>16.002.8</t>
  </si>
  <si>
    <t>SUPERFÍCIE DE CONCRETO DA PISTA DE ARREMESSO DE PESO</t>
  </si>
  <si>
    <t>16.003</t>
  </si>
  <si>
    <t>PISTA DE SALTO EM DISTÂNCIA</t>
  </si>
  <si>
    <t>16.003.1 *</t>
  </si>
  <si>
    <t>PISO COM SUPERFICIE SINTÉTICA DA PISTA DE SALTO EM DISTÂNCIA</t>
  </si>
  <si>
    <t>16.003.2</t>
  </si>
  <si>
    <t>85,80</t>
  </si>
  <si>
    <t>16.003.3</t>
  </si>
  <si>
    <t>10,73</t>
  </si>
  <si>
    <t>16.003.4</t>
  </si>
  <si>
    <t>16.003.5</t>
  </si>
  <si>
    <t>16.003.6</t>
  </si>
  <si>
    <t>8,58</t>
  </si>
  <si>
    <t>16.003.7</t>
  </si>
  <si>
    <t>30,03</t>
  </si>
  <si>
    <t>16.003.8</t>
  </si>
  <si>
    <t>DELIMITADOR DA PISTA DE SALTO (Área do Arremate = 0,03m²)</t>
  </si>
  <si>
    <t>16.003.9</t>
  </si>
  <si>
    <t xml:space="preserve">BANDEJA DE DRENAGEM </t>
  </si>
  <si>
    <t>16.003.10 *</t>
  </si>
  <si>
    <t>SUPORTE DA TÁBUA DE IMPULSÃO (Área 0,08m²)</t>
  </si>
  <si>
    <t>16.003.11</t>
  </si>
  <si>
    <t>CAIXA DE AREIA DA PISTA DO SALTO EM DISTÂNCIA E TRIPLO (h=0,30m) (2 PISTAS)</t>
  </si>
  <si>
    <t>16.003.12</t>
  </si>
  <si>
    <t>DELIMITADOR DA CAIXA DE AREIA (larg.=0,10m / h=0,49m)</t>
  </si>
  <si>
    <t>16.003.13</t>
  </si>
  <si>
    <t>CAIXA COLETORA DE AREIA COM FECHAMENTO  EM GRADE DE BORRACHA VAZADA (larg. 0,45m)</t>
  </si>
  <si>
    <t>16.003.14</t>
  </si>
  <si>
    <t>75029/1</t>
  </si>
  <si>
    <t>TUBO PVC CORRUGADO RIGIDO PERFURADO DN 150 PARA DRENAGEM - FORNECIMENTO E INSTALACAO</t>
  </si>
  <si>
    <t>16,00</t>
  </si>
  <si>
    <t>86,53</t>
  </si>
  <si>
    <t>16.003.15</t>
  </si>
  <si>
    <t>73881/2</t>
  </si>
  <si>
    <t>EXECUCAO DE DRENO COM MANTA GEOTEXTIL 300 G/M2</t>
  </si>
  <si>
    <t>14,72</t>
  </si>
  <si>
    <t>9,84</t>
  </si>
  <si>
    <t>16.003.16</t>
  </si>
  <si>
    <t>74164/4</t>
  </si>
  <si>
    <t>LASTRO DE BRITA</t>
  </si>
  <si>
    <t>0,69</t>
  </si>
  <si>
    <t>84,01</t>
  </si>
  <si>
    <t>17.000</t>
  </si>
  <si>
    <t>GERAL</t>
  </si>
  <si>
    <t>17.000.1</t>
  </si>
  <si>
    <t>INSTALAÇÕES HIDROSANITÁRIAS</t>
  </si>
  <si>
    <t>17.000.1.1</t>
  </si>
  <si>
    <t>ESGOTO SANITÁRIO</t>
  </si>
  <si>
    <t>17.000.1.1.1</t>
  </si>
  <si>
    <t>TUBO DE PVC RÍGIDO</t>
  </si>
  <si>
    <t>17.000.1.1.1.1</t>
  </si>
  <si>
    <t>85123</t>
  </si>
  <si>
    <t>TUBO PVC PONTA/BOLSA C/ VIROLA DN=100MM P/ ESGOTO JUNTA COM ANEL - FORNECIMENTO E INSTALACAO</t>
  </si>
  <si>
    <t>60,00</t>
  </si>
  <si>
    <t>28,36</t>
  </si>
  <si>
    <t>17.000.1.1.1.2</t>
  </si>
  <si>
    <t>74168/1</t>
  </si>
  <si>
    <t>TUBO PVC ESGOTO SERIE R DN 150MM C/ ANEL DE BORRACHA - FORNECIMENTO E INSTALAÇÃO</t>
  </si>
  <si>
    <t>69,75</t>
  </si>
  <si>
    <t>17.000.1.1.1.3</t>
  </si>
  <si>
    <t>17.000.1.1.1.4</t>
  </si>
  <si>
    <t>17.000.1.1.1.5</t>
  </si>
  <si>
    <t>74104/1</t>
  </si>
  <si>
    <t>CAIXA DE INSPEÇÃO EM ALVENARIA DE TIJOLO MACIÇO 60X60X60CM, REVESTIDA INTERNAMENTO COM BARRA LISA (CIMENTO E AREIA, TRAÇO 1:4) E=2,0CM, COM TAMPA PRÉ-MOLDADA DE CONCRETO E FUNDO DE CONCRETO 15MPA TIPO C - ESCAVAÇÃO E CONFECÇÃO</t>
  </si>
  <si>
    <t>128,99</t>
  </si>
  <si>
    <t>17.000.1.2</t>
  </si>
  <si>
    <t>ÁGUAS PLUVIAIS-CAPTAÇÃO AAC</t>
  </si>
  <si>
    <t/>
  </si>
  <si>
    <t>17.000.1.2.1</t>
  </si>
  <si>
    <t>17.000.1.2.1.1</t>
  </si>
  <si>
    <t>90,00</t>
  </si>
  <si>
    <t>17.000.1.2.1.2</t>
  </si>
  <si>
    <t>83700</t>
  </si>
  <si>
    <t>TUBO LEVE PVC RIGIDO D=150MM</t>
  </si>
  <si>
    <t>180,00</t>
  </si>
  <si>
    <t>28,54</t>
  </si>
  <si>
    <t>17.000.1.2.2</t>
  </si>
  <si>
    <t>TUBO DE PVC RÍGIDO, LINHA ROBUSTA</t>
  </si>
  <si>
    <t>17.000.1.2.2.1</t>
  </si>
  <si>
    <t>83701</t>
  </si>
  <si>
    <t>TUBO LEVE PVC RIGIDO D=200MM</t>
  </si>
  <si>
    <t>32,29</t>
  </si>
  <si>
    <t>17.000.1.2.2.2</t>
  </si>
  <si>
    <t>460506 cpos163  /  73888/6</t>
  </si>
  <si>
    <t>TUBO PVC EB-644 P/ REDE COLET ESG JE DN 250MM (FORNECIMENTO E ASSENTAMENTO)</t>
  </si>
  <si>
    <t>17.000.1.2.2.3</t>
  </si>
  <si>
    <t>83702</t>
  </si>
  <si>
    <t>TUBO LEVE PVC RIGIDO D=300MM</t>
  </si>
  <si>
    <t>43,79</t>
  </si>
  <si>
    <t>17.000.1.2.2.5</t>
  </si>
  <si>
    <t>9823+73888/009</t>
  </si>
  <si>
    <t>TUBO PVC EB-644 P/ REDE COLET ESG JE DN 400MM (FORNECIMENTO E ASSENTAMENTO)</t>
  </si>
  <si>
    <t>17.000.1.2.3</t>
  </si>
  <si>
    <t>CAIXAS E POÇOS DE VISITA</t>
  </si>
  <si>
    <t>17.000.1.2.3.1</t>
  </si>
  <si>
    <t>17.000.1.2.3.2</t>
  </si>
  <si>
    <t>17.000.1.3</t>
  </si>
  <si>
    <t xml:space="preserve">ÁGUA FRIA POTÁVEL </t>
  </si>
  <si>
    <t>17.000.1.3.1</t>
  </si>
  <si>
    <t>TUBO DE PVC MARROM SOLDÁVEL, CLASSE 15 (CONFORME NBR 5648), INCLUSIVE RASGOS E RECOMPOSIÇÃO DE ALVENARIA</t>
  </si>
  <si>
    <t>17.000.1.3.1.1</t>
  </si>
  <si>
    <t>75051/2</t>
  </si>
  <si>
    <t>TUBO DE PVC SOLDAVEL, SEM CONEXOES 25MM - FORNECIMENTO E INSTALACAO</t>
  </si>
  <si>
    <t>6,27</t>
  </si>
  <si>
    <t>17.000.1.3.1.2</t>
  </si>
  <si>
    <t>75051/3</t>
  </si>
  <si>
    <t>TUBO DE PVC SOLDAVEL, SEM CONEXOES 32MM - FORNECIMENTO E INSTALACAO</t>
  </si>
  <si>
    <t>9,28</t>
  </si>
  <si>
    <t>17.000.1.3.1.3</t>
  </si>
  <si>
    <t>75051/4</t>
  </si>
  <si>
    <t>TUBO DE PVC SOLDAVEL, SEM CONEXOES 40MM - FORNECIMENTO E INSTALACAO</t>
  </si>
  <si>
    <t>36,00</t>
  </si>
  <si>
    <t>13,88</t>
  </si>
  <si>
    <t>17.000.1.3.1.4</t>
  </si>
  <si>
    <t>75051/5</t>
  </si>
  <si>
    <t>TUBO DE PVC SOLDAVEL, SEM CONEXOES 50MM - FORNECIMENTO E INSTALACAO</t>
  </si>
  <si>
    <t>16,94</t>
  </si>
  <si>
    <t>17.000.1.3.1.5</t>
  </si>
  <si>
    <t>75051/6</t>
  </si>
  <si>
    <t>TUBO DE PVC SOLDAVEL, SEM CONEXOES 60MM - FORNECIMENTO E INSTALACAO</t>
  </si>
  <si>
    <t>24,00</t>
  </si>
  <si>
    <t>17.000.1.3.1.6</t>
  </si>
  <si>
    <t>75051/7</t>
  </si>
  <si>
    <t>TUBO DE PVC SOLDAVEL, SEM CONEXOES 85MM - FORNECIMENTO E INSTALACAO</t>
  </si>
  <si>
    <t>21,00</t>
  </si>
  <si>
    <t>40,79</t>
  </si>
  <si>
    <t>17.000.1.3.1.7</t>
  </si>
  <si>
    <t>CAVALETE EM AÇO GALVANIZADO PARA Ø1" COMPLETO COM ABRIGO EM ALVENARIA E PORTINHOLA CONFORME PROJETO</t>
  </si>
  <si>
    <t>17.000.1.4</t>
  </si>
  <si>
    <t>INCÊNDIO</t>
  </si>
  <si>
    <t>17.000.1.4.1</t>
  </si>
  <si>
    <t>TUBO DE PVC CLASSE 20 JEI PBA</t>
  </si>
  <si>
    <t>17.000.1.4.1.1</t>
  </si>
  <si>
    <t>75030/6</t>
  </si>
  <si>
    <t>TUBO PVC SOLDAVEL AGUA FRIA DN 75MM, INCLUSIVE CONEXOES - FORNECIMENTO E INSTALACAO</t>
  </si>
  <si>
    <t>66,00</t>
  </si>
  <si>
    <t>54,81</t>
  </si>
  <si>
    <t>17.000.1.4.1.2</t>
  </si>
  <si>
    <t>75030/7</t>
  </si>
  <si>
    <t>TUBO PVC SOLDAVEL AGUA FRIA DN 85MM, INCLUSIVE CONEXOES - FORNECIMENTO E INSTALACAO</t>
  </si>
  <si>
    <t>45,00</t>
  </si>
  <si>
    <t>66,89</t>
  </si>
  <si>
    <t>17.000.1.4.1.3</t>
  </si>
  <si>
    <t>74169/1</t>
  </si>
  <si>
    <t>REGISTRO/VALVULA GLOBO ANGULAR 45 GRAUS EM LATAO PARA HIDRANTES DE INCÊNDIO PREDIAL DN 2.1/2" - FORNECIMENTO E INSTALACAO</t>
  </si>
  <si>
    <t>PÇ</t>
  </si>
  <si>
    <t>183,66</t>
  </si>
  <si>
    <t>18.000</t>
  </si>
  <si>
    <t>GINÁSIO</t>
  </si>
  <si>
    <t>18.000.1</t>
  </si>
  <si>
    <t>18.000.1.1</t>
  </si>
  <si>
    <t>18.000.1.1.1</t>
  </si>
  <si>
    <t>74165/1</t>
  </si>
  <si>
    <t>TUBO PVC ESGOTO JS PREDIAL DN 40MM, INCLUSIVE CONEXOES - FORNECIMENTO E INSTALACAO</t>
  </si>
  <si>
    <t>25,04</t>
  </si>
  <si>
    <t>18.000.1.1.2</t>
  </si>
  <si>
    <t>74165/2</t>
  </si>
  <si>
    <t>TUBO PVC ESGOTO PREDIAL DN 50MM, INCLUSIVE CONEXOES - FORNECIMENTO E INSTALACAO</t>
  </si>
  <si>
    <t>14,00</t>
  </si>
  <si>
    <t>33,07</t>
  </si>
  <si>
    <t>18.000.1.1.3</t>
  </si>
  <si>
    <t>74165/3</t>
  </si>
  <si>
    <t>TUBO PVC ESGOTO PREDIAL DN 75MM, INCLUSIVE CONEXOES - FORNECIMENTO E INSTALAÇAO</t>
  </si>
  <si>
    <t>4,00</t>
  </si>
  <si>
    <t>45,52</t>
  </si>
  <si>
    <t>18.000.1.1.4</t>
  </si>
  <si>
    <t>126,00</t>
  </si>
  <si>
    <t>18.000.1.1.5</t>
  </si>
  <si>
    <t>18.000.1.1.6</t>
  </si>
  <si>
    <t>18.000.1.2</t>
  </si>
  <si>
    <t>RALOS E GRELHAS</t>
  </si>
  <si>
    <t>18.000.1.2.1</t>
  </si>
  <si>
    <t>RALO SIFONADO DE PVC 150MMX75MMX50MM, INCLUINDO GRELHA DE AÇO INOX ARTICULADA COM VEDAÇÃO</t>
  </si>
  <si>
    <t>18.000.1.3</t>
  </si>
  <si>
    <t>ÁGUA FRIA POTÁVEL</t>
  </si>
  <si>
    <t>18.000.1.3.1</t>
  </si>
  <si>
    <t>18.000.1.3.1.1</t>
  </si>
  <si>
    <t>20,00</t>
  </si>
  <si>
    <t>18.000.1.3.1.2</t>
  </si>
  <si>
    <t>18.000.1.3.1.3</t>
  </si>
  <si>
    <t>26,00</t>
  </si>
  <si>
    <t>18.000.1.3.1.4</t>
  </si>
  <si>
    <t>119,00</t>
  </si>
  <si>
    <t>18.000.1.3.1.5</t>
  </si>
  <si>
    <t>30,00</t>
  </si>
  <si>
    <t>18.000.1.3.2</t>
  </si>
  <si>
    <t xml:space="preserve">REGISTRO DE GAVETA EM BRONZE COM ACABAMENTO CROMADO: </t>
  </si>
  <si>
    <t>18.000.1.3.2.1</t>
  </si>
  <si>
    <t>74175/1</t>
  </si>
  <si>
    <t>REGISTRO GAVETA 1" COM CANOPLA ACABAMENTO CROMADO SIMPLES - FORNECIMENTO E INSTALACAO</t>
  </si>
  <si>
    <t>5,00</t>
  </si>
  <si>
    <t>79,80</t>
  </si>
  <si>
    <t>18.000.1.3.2.2</t>
  </si>
  <si>
    <t>73797/1</t>
  </si>
  <si>
    <t>REGISTRO DE GAVETA COM CANOPLA Ø 32MM (1.1/4") - FORNECIMENTO E INSTALAÇÃO</t>
  </si>
  <si>
    <t>3,00</t>
  </si>
  <si>
    <t>109,38</t>
  </si>
  <si>
    <t>18.000.1.3.2.3</t>
  </si>
  <si>
    <t>74174/1</t>
  </si>
  <si>
    <t>REGISTRO GAVETA 1.1/2" COM CANOPLA ACABAMENTO CROMADO SIMPLES - FORNECIMENTO E INSTALACAO</t>
  </si>
  <si>
    <t>128,74</t>
  </si>
  <si>
    <t>18.000.1.3.3</t>
  </si>
  <si>
    <t xml:space="preserve">REGISTRO DE PRESSÃO EM BRONZE COM ACABAMENTO CROMADO: </t>
  </si>
  <si>
    <t>18.000.1.3.3.1</t>
  </si>
  <si>
    <t>73663</t>
  </si>
  <si>
    <t>REGISTRO DE PRESSÃO COM CANOPLA Ø 25MM (1") - FORNECIMENTO E INSTALAÇÃO</t>
  </si>
  <si>
    <t>82,24</t>
  </si>
  <si>
    <t>18.000.1.3.4</t>
  </si>
  <si>
    <t xml:space="preserve">REGISTRO DE GAVETA EM BRONZE COM ACABAMENTO BRUTO: </t>
  </si>
  <si>
    <t>18.000.1.3.4.1</t>
  </si>
  <si>
    <t>74184/1</t>
  </si>
  <si>
    <t>REGISTRO GAVETA 1" BRUTO LATAO - FORNECIMENTO E INSTALACAO</t>
  </si>
  <si>
    <t>13,00</t>
  </si>
  <si>
    <t>18.000.1.3.4.2</t>
  </si>
  <si>
    <t>74181/1</t>
  </si>
  <si>
    <t>REGISTRO GAVETA 2" BRUTO LATAO - FORNECIMENTO E INSTALACAO</t>
  </si>
  <si>
    <t>105,92</t>
  </si>
  <si>
    <t>18.000.1.3.4.3</t>
  </si>
  <si>
    <t>74180/1</t>
  </si>
  <si>
    <t>REGISTRO GAVETA 2.1/2" BRUTO LATAO - FORNECIMENTO E INSTALACAO</t>
  </si>
  <si>
    <t>232,24</t>
  </si>
  <si>
    <t>18.000.1.3.5</t>
  </si>
  <si>
    <t>ACESSÓRIOS</t>
  </si>
  <si>
    <t>18.000.1.3.5.1</t>
  </si>
  <si>
    <t>88503</t>
  </si>
  <si>
    <t>CAIXA D´ÁGUA EM POLIETILENO, 1000 LITROS, COM ACESSÓRIOS</t>
  </si>
  <si>
    <t>680,22</t>
  </si>
  <si>
    <t>18.000.1.4</t>
  </si>
  <si>
    <t>ÁGUA QUENTE</t>
  </si>
  <si>
    <t>18.000.1.4.1</t>
  </si>
  <si>
    <t>TUBO DE COBRE CLASSE "E", INCLUSIVE RASGOS E RECOMPOSIÇÃO DE ALVENARIA</t>
  </si>
  <si>
    <t>18.000.1.4.1.1</t>
  </si>
  <si>
    <t>74061/2</t>
  </si>
  <si>
    <t>TUBO DE COBRE CLASSE "E" 22MM - FORNECIMENTO E INSTALACAO</t>
  </si>
  <si>
    <t>18.000.1.4.1.2</t>
  </si>
  <si>
    <t>74061/3</t>
  </si>
  <si>
    <t>TUBO DE COBRE CLASSE "E" 28MM - FORNECIMENTO E INSTALACAO</t>
  </si>
  <si>
    <t>28,98</t>
  </si>
  <si>
    <t>18.000.1.4.1.3</t>
  </si>
  <si>
    <t>SISTEMA DE AQUECIMENTO SOLAR COMPLETO, INCLUINDO RESERVATÓRIO, PLACAS SOLARES, BOMBA DE RECIRCULAÇÃO, REGISTROS, VÁLVULAS DE BLOQUEIO, VÁLVULAS DE SEGURANÇA</t>
  </si>
  <si>
    <t>18.000.1.5</t>
  </si>
  <si>
    <t>18.000.1.5.1</t>
  </si>
  <si>
    <t>ABRIGO COMPLETO PARA MANGUEIRA COM VISOR DE VIDRO</t>
  </si>
  <si>
    <t>18.000.1.5.1.1</t>
  </si>
  <si>
    <t>72284</t>
  </si>
  <si>
    <t>ABRIGO PARA HIDRANTE, 90X60X17CM, COM REGISTRO GLOBO ANGULAR 45º 2.1/2", ADAPTADOR STORZ 2.1/2", MANGUEIRA DE INCÊNDIO 20M, REDUÇÃO 2.1/2X1.1/2" E ESGUICHO EM LATÃO 1.1/2" - FORNECIMENTO E INSTALAÇÃO</t>
  </si>
  <si>
    <t>949,27</t>
  </si>
  <si>
    <t>18.000.1.5.1.2</t>
  </si>
  <si>
    <t>73775/2</t>
  </si>
  <si>
    <t>EXTINTOR INCENDIO AGUA-PRESSURIZADA 10L INCL SUPORTE PAREDE CARGA COMPLETA FORNECIMENTO E COLOCACAO</t>
  </si>
  <si>
    <t>104,98</t>
  </si>
  <si>
    <t>18.000.1.5.1.3</t>
  </si>
  <si>
    <t>83635</t>
  </si>
  <si>
    <t>EXTINTOR INCENDIO TP PO QUIMICO 6KG - FORNECIMENTO E INSTALACAO</t>
  </si>
  <si>
    <t>112,30</t>
  </si>
  <si>
    <t>18.000.1.5.1.4</t>
  </si>
  <si>
    <t>72554</t>
  </si>
  <si>
    <t>EXTINTOR DE CO2 6KG - FORNECIMENTO E INSTALACAO</t>
  </si>
  <si>
    <t>329,05</t>
  </si>
  <si>
    <t>18.000.1.6</t>
  </si>
  <si>
    <t>ÁGUAS PLUVIAIS-CAPTAÇÃO DE ÁGUA DE CHUVA - COBERTURA</t>
  </si>
  <si>
    <t>18.000.1.6.1</t>
  </si>
  <si>
    <t>282,00</t>
  </si>
  <si>
    <t>18.000.1.6.2</t>
  </si>
  <si>
    <t>18.000.1.6.3</t>
  </si>
  <si>
    <t>FUNIL EM CHAPA GALVANIZADA Nº20, Ø200X150MM, INCLUSIVE FIXAÇÕES E VEDAÇÕES</t>
  </si>
  <si>
    <t>18.000.1.7</t>
  </si>
  <si>
    <t xml:space="preserve">LOUÇAS E METAIS </t>
  </si>
  <si>
    <t>18.000.1.7.1</t>
  </si>
  <si>
    <t>40729</t>
  </si>
  <si>
    <t>VALVULA DESCARGA 1.1/2" COM REGISTRO, ACABAMENTO EM METAL CROMADO - FORNECIMENTO E INSTALACAO</t>
  </si>
  <si>
    <t>200,05</t>
  </si>
  <si>
    <t>18.000.1.7.2</t>
  </si>
  <si>
    <t>88571</t>
  </si>
  <si>
    <t>SABONETEIRA DE SOBREPOR (FIXADA NA PAREDE), TIPO CONCHA, EM ACO INOXIDAVEL - FORNECIMENTO E INSTALACAO</t>
  </si>
  <si>
    <t>46,06</t>
  </si>
  <si>
    <t>18.000.1.7.3</t>
  </si>
  <si>
    <t>440313  cpos163</t>
  </si>
  <si>
    <t>PORTA SABONETE LIQUIDO - FORNECIMENTO E INSTALACAO</t>
  </si>
  <si>
    <t>18.000.1.7.4</t>
  </si>
  <si>
    <t>DISPENSER PARA PAPEL HIGIÊNICO ROLÃO LALEKLA, CÓD. 30180235, NA COR BRANCA</t>
  </si>
  <si>
    <t>18.000.1.7.5</t>
  </si>
  <si>
    <t>DISPENSER PARA TOALHA DE PAPEL INTERFOLHADA LALEKLA, CÓD. 30180225, NA COR BRANCA.</t>
  </si>
  <si>
    <t>18.000.1.7.6</t>
  </si>
  <si>
    <t>86914</t>
  </si>
  <si>
    <t>TORNEIRA CROMADA 1/2" OU 3/4" PARA TANQUE, PADRÃO MÉDIO - FORNECIMENTO E INSTALAÇÃO. AF_12/2013</t>
  </si>
  <si>
    <t>27,37</t>
  </si>
  <si>
    <t>18.000.1.7.7</t>
  </si>
  <si>
    <t>86909</t>
  </si>
  <si>
    <t>TORNEIRA CROMADA TUBO MÓVEL, DE MESA, 1/2" OU 3/4", PARA PIA DE COZINHA, PADRÃO ALTO - FORNECIMENTO E INSTALAÇÃO. AF_12/2013</t>
  </si>
  <si>
    <t>170,44</t>
  </si>
  <si>
    <t>18.000.1.7.8</t>
  </si>
  <si>
    <t>86942</t>
  </si>
  <si>
    <t>LAVATÓRIO LOUÇA BRANCA SUSPENSO, 29,5 X 39CM OU EQUIVALENTE, PADRÃO POPULAR, INCLUSO SIFÃO TIPO GARRAFA EM PVC, VÁLVULA E ENGATE FLEXÍVEL 30CM EM PLÁSTICO E TORNEIRA CROMADA DE MESA, PADRÃO POPULAR - FORNECIMENTO E INSTALAÇÃO. AF_12/2013_P</t>
  </si>
  <si>
    <t>138,24</t>
  </si>
  <si>
    <t>18.000.1.7.9</t>
  </si>
  <si>
    <t>LAVATÓRIO DE CANTO LINHA IZY REF. L101 DECA OU SIMILAR - ALTURA FINAL DE 78 A 80CM DO PISO ACABADO, CONFORME NBR 9050, COR BRANCO GELO - MATERIAL CERÂMICA ESMALTADA.</t>
  </si>
  <si>
    <t>18.000.1.7.10</t>
  </si>
  <si>
    <t>74125/2</t>
  </si>
  <si>
    <t>ESPELHO CRISTAL ESPESSURA 4MM, COM MOLDURA EM ALUMINIO E COMPENSADO 6MM PLASTIFICADO COLADO</t>
  </si>
  <si>
    <t>12,84</t>
  </si>
  <si>
    <t>302,03</t>
  </si>
  <si>
    <t>18.000.1.7.11</t>
  </si>
  <si>
    <t>86932</t>
  </si>
  <si>
    <t>VASO SANITÁRIO SIFONADO COM CAIXA ACOPLADA LOUÇA BRANCA - PADRÃO MÉDIO, INCLUSO ENGATE FLEXÍVEL EM METAL CROMADO, 1/2" X 40CM - FORNECIMENTO E INSTALAÇÃO. AF_12/2013_P</t>
  </si>
  <si>
    <t>354,65</t>
  </si>
  <si>
    <t>18.000.1.7.12</t>
  </si>
  <si>
    <t>BACIA LINHA CONFORTO CÓD. P510 - DECA OU SIMILAR, COR BRANCO GELO - MATERIAL CERÂMICA ESMALTADA.</t>
  </si>
  <si>
    <t>18.000.1.7.13</t>
  </si>
  <si>
    <t>ASSENTO SANITÁRIO COM ABERTURA FRONTAL - ALTURA 44CM, ALTURA MÁXIMA COM O ASSENTO DE 46CM, CONFORME NBR9050.</t>
  </si>
  <si>
    <t>18.000.1.7.14</t>
  </si>
  <si>
    <t>74234/1</t>
  </si>
  <si>
    <t>MICTORIO SIFONADO DE LOUCA BRANCA COM PERTENCES, COM REGISTRO DE PRESSAO 1/2" COM CANOPLA CROMADA ACABAMENTO SIMPLES E CONJUNTO PARA FIXACAO  - FORNECIMENTO E INSTALACAO</t>
  </si>
  <si>
    <t>425,47</t>
  </si>
  <si>
    <t>18.000.1.7.15</t>
  </si>
  <si>
    <t>TORNEIRA CROMADA C/ ALAVANCA, P/ PNE, APROVADA PELA NBR 9050, PRESSMATIC OU EQUIVALENTE - FORNECIMENTO E INSTALACAO</t>
  </si>
  <si>
    <t>18.000.1.7.16</t>
  </si>
  <si>
    <t>CHUVEIRO COM TUBO CROMADO - REF. DECA SPOT 1973C OU SIMILAR</t>
  </si>
  <si>
    <t>18.000.1.7.17</t>
  </si>
  <si>
    <t>BARRA APOIO EM INOX DIAM. 40MM - CONTORNO LAVATORIO</t>
  </si>
  <si>
    <t>18.000.1.7.18</t>
  </si>
  <si>
    <t xml:space="preserve">BARRA DE APOIO DECA LINHA CONFORTO CÓD. 2310 EBR - 80 CM </t>
  </si>
  <si>
    <t>18.000.1.7.19</t>
  </si>
  <si>
    <t>BANCO DE APOIO ARTICULADO ACESSÍVEL CONFORME NBR9050</t>
  </si>
  <si>
    <t>18.000.1.7.20</t>
  </si>
  <si>
    <t>86908</t>
  </si>
  <si>
    <t>APARELHO MISTURADOR DE MESA PARA PIA DE COZINHA, PADRÃO MÉDIO - FORNECIMENTO E INSTALAÇÃO. AF_12/2013</t>
  </si>
  <si>
    <t>276,16</t>
  </si>
  <si>
    <t>18.000.1.7.21</t>
  </si>
  <si>
    <t xml:space="preserve">CUBA UNIVERSAL PARA EMBUTIR, OVAL (REF. DECA CÓDIGO L37 OU SIMILAR) COR: BRANCO GELO (INCLUSIVE VALVULA, ENGATE, SIFÃO) </t>
  </si>
  <si>
    <t>18.000.1.7.22</t>
  </si>
  <si>
    <t>CUBA EM AÇO MAXI RETANGULAR DE EMBUTIR (REF. TRAMONTINA OU EQUIVALENTE) EM AÇO INOX, 50X40X240 MM (INCLUSIVE ENGATE E SIFÃO) - FORNECIMENTO E INSTALACAO</t>
  </si>
  <si>
    <t>19.000</t>
  </si>
  <si>
    <t xml:space="preserve">TORRE DE CAIXA D´ÁGUA </t>
  </si>
  <si>
    <t>19.000.1</t>
  </si>
  <si>
    <t>INSTALAÇÕES HIDRÁULICAS</t>
  </si>
  <si>
    <t>19.000.1.1</t>
  </si>
  <si>
    <t>FORNECIMENTO E COLOCAÇÃO DE REGISTROS, VÁLVULAS E COMPLEMENTOS, INCLUINDO CONEXÕES E ACESSÓRIOS DE FIXAÇÃO.</t>
  </si>
  <si>
    <t>19.000.1.1.1</t>
  </si>
  <si>
    <t>74058/3</t>
  </si>
  <si>
    <t>TORNEIRA DE BOIA REAL 1 COM BALAO PLASTICO - FORNECIMENTO E INSTALACAO</t>
  </si>
  <si>
    <t>51,04</t>
  </si>
  <si>
    <t>19.000.1.1.2</t>
  </si>
  <si>
    <t>73795/6</t>
  </si>
  <si>
    <t>VÁLVULA DE RETENÇÃO VERTICAL Ø 80MM (3") - FORNECIMENTO E INSTALAÇÃO</t>
  </si>
  <si>
    <t>397,01</t>
  </si>
  <si>
    <t>19.000.1.1.3</t>
  </si>
  <si>
    <t>74183/1</t>
  </si>
  <si>
    <t>REGISTRO GAVETA 1.1/4" BRUTO LATAO - FORNECIMENTO E INSTALACAO</t>
  </si>
  <si>
    <t>69,79</t>
  </si>
  <si>
    <t>19.000.1.1.4</t>
  </si>
  <si>
    <t>19.000.1.1.5</t>
  </si>
  <si>
    <t>74179/1</t>
  </si>
  <si>
    <t>REGISTRO GAVETA 3" BRUTO LATAO - FORNECIMENTO E INSTALACAO</t>
  </si>
  <si>
    <t>332,21</t>
  </si>
  <si>
    <t>19.000.1.1.6</t>
  </si>
  <si>
    <t>72794</t>
  </si>
  <si>
    <t>ADAPTADOR PVC SOLDAVEL COM FLANGES LIVRES PARA CAIXA D'AGUA 75MMX2.1/2" - FORNECIMENTO E INSTALACAO</t>
  </si>
  <si>
    <t>137,79</t>
  </si>
  <si>
    <t>19.000.1.1.7</t>
  </si>
  <si>
    <t>72795</t>
  </si>
  <si>
    <t>ADAPTADOR PVC SOLDAVEL COM FLANGES LIVRES PARA CAIXA D'AGUA 85MMX3" - FORNECIMENTO E INSTALACAO</t>
  </si>
  <si>
    <t>188,25</t>
  </si>
  <si>
    <t>19.000.1.1.8</t>
  </si>
  <si>
    <t>CONJUNTO MOTO BOMBA PARA RECALQUE DE ÁGUA, VAZÃO 18 M3/H, PRESSÃO 39 MCA, POTÊNCIA 7,5CV, CONFORME PROJETO E MEMORIAL DESCRITIVO  (FORNECIMENTO E INSTALAÇÃO)</t>
  </si>
  <si>
    <t>19.000.1.1.9</t>
  </si>
  <si>
    <t>CONJUNTO MOTO BOMBA PARA RECALQUE DE ÁGUA, VAZÃO 3 M3/H, PRESSÃO 20 MCA, POTÊNCIA 0,75CV, CONFORME PROJETO E MEMORIAL DESCRITIVO  (FORNECIMENTO E INSTALAÇÃO)</t>
  </si>
  <si>
    <t>20.000</t>
  </si>
  <si>
    <t>RESERVATÓRIO ENTERRADO AAC 1 - 50M²(APROVEITAMENTO DE ÁGUA DE CHUVA)</t>
  </si>
  <si>
    <t>20.000.1</t>
  </si>
  <si>
    <t>20.000.1.1</t>
  </si>
  <si>
    <t>EXCLUIDO</t>
  </si>
  <si>
    <t xml:space="preserve"> </t>
  </si>
  <si>
    <t>21.000</t>
  </si>
  <si>
    <t>RESERVATÓRIO ENTERRADO AAC 2 - 50M²(APROVEITAMENTO DE ÁGUA DE CHUVA)</t>
  </si>
  <si>
    <t>21.000.1</t>
  </si>
  <si>
    <t>21.000.1.1</t>
  </si>
  <si>
    <t>22.000</t>
  </si>
  <si>
    <t>RESERVATÓRIO EXTERNO METÁLICO DE ÁGUA POTÁVEL - 20 M³</t>
  </si>
  <si>
    <t>22.000.1</t>
  </si>
  <si>
    <t>22.000.1.1</t>
  </si>
  <si>
    <t>FORNECIMENTO E ASSENTAMENTO DE TUBO DE PVC MARROM CLASSE 15 PARA TUBULAÇÃO DE EXTRAVASÃO, LIMPEZA E ENTRADA D'ÁGUA</t>
  </si>
  <si>
    <t>22.000.1.1.1</t>
  </si>
  <si>
    <t>75030/2</t>
  </si>
  <si>
    <t>TUBO PVC SOLDAVEL AGUA FRIA DN 32MM, INCLUSIVE CONEXOES - FORNECIMENTO E INSTALACAO</t>
  </si>
  <si>
    <t>22,94</t>
  </si>
  <si>
    <t>22.000.1.1.2</t>
  </si>
  <si>
    <t>75030/3</t>
  </si>
  <si>
    <t>TUBO PVC SOLDAVEL AGUA FRIA DN 40MM, INCLUSIVE CONEXOES - FORNECIMENTO E INSTALACAO</t>
  </si>
  <si>
    <t>28,12</t>
  </si>
  <si>
    <t>22.000.1.1.3</t>
  </si>
  <si>
    <t>75030/4</t>
  </si>
  <si>
    <t>TUBO PVC SOLDAVEL AGUA FRIA DN 50MM, INCLUSIVE CONEXOES - FORNECIMENTOE INSTALACAO</t>
  </si>
  <si>
    <t>27,00</t>
  </si>
  <si>
    <t>33,28</t>
  </si>
  <si>
    <t>22.000.1.2</t>
  </si>
  <si>
    <t>22.000.1.2.1</t>
  </si>
  <si>
    <t>TORNEIRA DE BOIA REAL 1 COM BALAO PLASTICO - FORNECIMENTO E INSTALACAO</t>
  </si>
  <si>
    <t>22.000.1.2.2</t>
  </si>
  <si>
    <t>73795/3</t>
  </si>
  <si>
    <t>VÁLVULA DE RETENÇÃO VERTICAL Ø 32MM (1.1/4") - FORNECIMENTO E INSTALAÇÃO</t>
  </si>
  <si>
    <t>121,53</t>
  </si>
  <si>
    <t>22.000.1.2.3</t>
  </si>
  <si>
    <t>22.000.1.2.4</t>
  </si>
  <si>
    <t>22.000.1.2.5</t>
  </si>
  <si>
    <t>74182/1</t>
  </si>
  <si>
    <t>REGISTRO GAVETA 1.1/2" BRUTO LATAO - FORNECIMENTO E INSTALACAO</t>
  </si>
  <si>
    <t>80,35</t>
  </si>
  <si>
    <t>22.000.1.2.6</t>
  </si>
  <si>
    <t>22.000.1.2.7</t>
  </si>
  <si>
    <t>72475</t>
  </si>
  <si>
    <t>UNIAO DE ACO GALVANIZADO 1.1/4" - FORNECIMENTO E INSTALACAO</t>
  </si>
  <si>
    <t>46,25</t>
  </si>
  <si>
    <t>22.000.1.2.8</t>
  </si>
  <si>
    <t>72478</t>
  </si>
  <si>
    <t>UNIAO DE ACO GALVANIZADO 2.1/2" - FORNECIMENTO E INSTALACAO</t>
  </si>
  <si>
    <t>107,99</t>
  </si>
  <si>
    <t>22.000.1.2.9</t>
  </si>
  <si>
    <t>FLANGES FºGº PARA CAIXA D'ÁGUA Ø1"</t>
  </si>
  <si>
    <t>22.000.1.2.10</t>
  </si>
  <si>
    <t>FLANGES FºGº PARA CAIXA D'ÁGUA Ø1.1/4"</t>
  </si>
  <si>
    <t>22.000.1.2.11</t>
  </si>
  <si>
    <t>FLANGES FºGº PARA CAIXA D'ÁGUA Ø1.1/2"</t>
  </si>
  <si>
    <t>22.000.1.2.12</t>
  </si>
  <si>
    <t>JUNTA DE EXPANSÃO DE BORRACHA COM DIRECIONAMENTO AXIAL TIPO JEBTU Ø1.1/2", COM UNIÃO ROSCADA</t>
  </si>
  <si>
    <t>22.000.1.2.13</t>
  </si>
  <si>
    <t>CONJUNTO MOTO BOMBA PARA RECALQUE DE ÁGUA, VAZÃO 16 M3/H, PRESSÃO 20 MCA, POTÊNCIA 3,0CV, CONFORME PROJETO E MEMORIAL DESCRITIVO  (FORNECIMENTO E INSTALAÇÃO)</t>
  </si>
  <si>
    <t>22.000.1.2.14</t>
  </si>
  <si>
    <t>RESERVATÓRIO TUBULAR METÁLICO CAPACIDADE 20.000 LITROS</t>
  </si>
  <si>
    <t>PISTA DE ATLETISMO</t>
  </si>
  <si>
    <t>23.000.1</t>
  </si>
  <si>
    <t>ÁGUAS PLUVIAIS</t>
  </si>
  <si>
    <t>23.000.1.1</t>
  </si>
  <si>
    <t>23.000.1.1.1</t>
  </si>
  <si>
    <t>39,00</t>
  </si>
  <si>
    <t>23.000.1.1.2</t>
  </si>
  <si>
    <t>23.000.1.1.3</t>
  </si>
  <si>
    <t>TUBO PVC EB-644 P/ REDE COLET ESG JE DN 350MM (FORNECIMENTO E ASSENTAMENTO)</t>
  </si>
  <si>
    <t>23.000.1.2</t>
  </si>
  <si>
    <t>23.000.1.2.1</t>
  </si>
  <si>
    <t>23.000.1.2.2</t>
  </si>
  <si>
    <t>LUMINARIAS, TOMADAS, DUTOS E ACESSÓRIOS</t>
  </si>
  <si>
    <t>24.000.000.1</t>
  </si>
  <si>
    <t xml:space="preserve">ILUMINAÇÃO E TOMADAS </t>
  </si>
  <si>
    <t>24.000.000.1.1</t>
  </si>
  <si>
    <t>LUMINÁRIA DE SOBREPOR, CORPO EM CHAPA DE AÇO TRATADA COM ACABAMENTO EM PINTURA ELETROSTÁTICA EPÓXI-PÓ NA COR BRANCA. REFLETOR  EM ALUMÍNIO ANODIZADO DE ALTO BRILHO E COBRE-SOQUETE COM ACABAMENTO ESPECULAR DE ALTO BRILHO. EQUIPADA COM PORTA-LÂMPADA ANTI-VIBRATÓRIO EM POLICARBONATO, COM TRAVA DE SEGURANÇA E PROTEÇÃO CONTRA AQUECIMENTO NOS CONTATOS,COM2 LÂMPADAS28W/220V E REATOR AFP 220V 220V. REATOR ELETRÔNICO DUPLO DO TIPO MULTITENSÃO COM PRÉ-AQUECIMENTO FP&gt;= 0,9 E THD &lt; 10%</t>
  </si>
  <si>
    <t>24.000.000.1.2</t>
  </si>
  <si>
    <t>LUMINÁRIA TIPO PROJETOR PARA ILUMINAÇÃO DO GINÁSIO PARA LAMPADA VAPOR METÁLICO DE 1000W/220V, REATOR E IGNITOR 220V. RE.TROPICO TPI 4250/10-32 OU EQUIVALENTE.</t>
  </si>
  <si>
    <t>24.000.000.1.3</t>
  </si>
  <si>
    <t xml:space="preserve">PROJETOR RETANGULAR, CORPO EM ALUMÍNIO INJETADO  COM ALOJAMENTO PARA CONJUNTO ÓPTICO E EQUIPAMENTOS, REFLETOR EM ALUMÍNIO MARTELADO, POLIDO QUIM., SUPORTE DE FIXAÇÃO EM AÇO ZINCADO, LENTE DE FECHAMENTO EM VIDRO PLANO TRANSPARENTE COM LÂMPADA DE VAPOR METÁLICO DE 400W/220V. COMPLETO </t>
  </si>
  <si>
    <t>24.000.000.1.4</t>
  </si>
  <si>
    <t>LUMINÁRIA EXTERNA TIPO PÉTALA EM AÇO ZINCADO PINTADA, REFLETOR EM ALUMÍNIO ANODIZADO COM ALOJAMENTO PARA EQUIPAMENTO AUXILIARES PARA LÂMPADA DE VAPOR METÁLICO DE 70WM EM POSTE DE AÇO ZINCADO DE 4M COM BASE DE CONCRETO.</t>
  </si>
  <si>
    <t>24.000.000.1.5</t>
  </si>
  <si>
    <t>73769/4</t>
  </si>
  <si>
    <t>POSTE DE ACO CONICO CONTINUO RETO, FLANGEADO, H=9M - FORNECIMENTO E INSTALACAO</t>
  </si>
  <si>
    <t>1.283,57</t>
  </si>
  <si>
    <t>24.000.000.1.6</t>
  </si>
  <si>
    <t>POSTE DE AÇO ZINCADO DE 3M COM BASE DE CONCRETO COM CRUZETA PARA FIXAÇÃO DE 3 PROJETORES DE 400W..</t>
  </si>
  <si>
    <t>24.000.000.1.7</t>
  </si>
  <si>
    <t>LUMINÁRIA DE EMERGÊNCIA TIPO BLOCO AUTÔNOMO PARA BALIZAMENTO 2X9W/220V</t>
  </si>
  <si>
    <t>24.000.000.1.8</t>
  </si>
  <si>
    <t>74041/1</t>
  </si>
  <si>
    <t>LUMINARIA GLOBO VIDRO LEITOSO / PLAFONIER / BOCAL / LAMPADA 60W</t>
  </si>
  <si>
    <t>44,86</t>
  </si>
  <si>
    <t>24.000.000.1.9</t>
  </si>
  <si>
    <t>83424</t>
  </si>
  <si>
    <t>CABO DE COBRE ISOLAMENTO TERMOPLASTICO 0,6/1KV 50MM2 ANTI-CHAMA - FORNECIMENTO E INSTALACAO</t>
  </si>
  <si>
    <t>24,53</t>
  </si>
  <si>
    <t>24.000.000.1.10</t>
  </si>
  <si>
    <t>72333</t>
  </si>
  <si>
    <t>INTERRUPTOR BIPOLAR DE EMBUTIR 20A/250V, TECLA DUPLA C/ PLACA- FORNECIMENTO E INSTALACAO</t>
  </si>
  <si>
    <t>17,00</t>
  </si>
  <si>
    <t>32,75</t>
  </si>
  <si>
    <t>24.000.000.1.11</t>
  </si>
  <si>
    <t xml:space="preserve">PLUG MACHO  2P+T  - 10A/250V </t>
  </si>
  <si>
    <t>24.000.000.1.12</t>
  </si>
  <si>
    <t xml:space="preserve">PLUG FEMEA  2P+T - 10A/250V </t>
  </si>
  <si>
    <t>24.000.000.1.13</t>
  </si>
  <si>
    <t>83540</t>
  </si>
  <si>
    <t>TOMADA DE EMBUTIR 2P+T 10A/250V C/ PLACA - FORNECIMENTO E INSTALACAO</t>
  </si>
  <si>
    <t>88,00</t>
  </si>
  <si>
    <t>12,81</t>
  </si>
  <si>
    <t>24.000.000.2</t>
  </si>
  <si>
    <t>DUTOS E ACESSÓRIOS</t>
  </si>
  <si>
    <t>24.000.000.2.1</t>
  </si>
  <si>
    <t>FORNECIMENTO E ASSENTAMENTO DE ELETRODUTO DE PEAD CORRUGADO , INCLUSIVE CONEXÕES, CARGA E DESCARGA, ABERTURA DE VALAS, COLOCAÇÃO NA VALA, MONTAGEM E REATERRO, CONFORME PROJETO E MEMORIAL DESCRITIVO</t>
  </si>
  <si>
    <t>24.000.000.2.1.1</t>
  </si>
  <si>
    <t>Ø 1 1/2"</t>
  </si>
  <si>
    <t>24.000.000.2.1.2</t>
  </si>
  <si>
    <t>Ø 2"</t>
  </si>
  <si>
    <t>24.000.000.2.1.3</t>
  </si>
  <si>
    <t>Ø 4"</t>
  </si>
  <si>
    <t>24.000.000.2.1.4</t>
  </si>
  <si>
    <t>83366</t>
  </si>
  <si>
    <t>CAIXA DE PASSAGEM PARA TELEFONE 10X10X5CM (SOBREPOR) FORNECIMENTO E INSTALACAO</t>
  </si>
  <si>
    <t>48,83</t>
  </si>
  <si>
    <t>24.000.000.2.1.5</t>
  </si>
  <si>
    <t>83446</t>
  </si>
  <si>
    <t>CAIXA DE PASSAGEM 30X30X40 COM TAMPA E DRENO BRITA</t>
  </si>
  <si>
    <t>133,17</t>
  </si>
  <si>
    <t>24.000.000.2.1.6</t>
  </si>
  <si>
    <t>83449</t>
  </si>
  <si>
    <t>CAIXA DE PASSAGEM 60X60X70 FUNDO BRITA COM TAMPA</t>
  </si>
  <si>
    <t>309,71</t>
  </si>
  <si>
    <t>24.000.000.2.2</t>
  </si>
  <si>
    <t>ELETRODUTO EM AÇO GALVANIZADO ELETROLITÍCAMENTE FORNECIDO EM BARRAS DE 3 METROS, COM EXTREMIDADES ROSCADAS, ACESSORIOS PARA FIXAÇÃO E CONEXÃO</t>
  </si>
  <si>
    <t>24.000.000.2.2.1</t>
  </si>
  <si>
    <t>72308</t>
  </si>
  <si>
    <t>ELETRODUTO DE ACO GALVANIZADO ELETROLITICO DN 20MM (3/4"), TIPO LEVE, INCLUSIVE CONEXOES - FORNECIMENTO E INSTALACAO</t>
  </si>
  <si>
    <t>80,00</t>
  </si>
  <si>
    <t>28,21</t>
  </si>
  <si>
    <t>24.000.000.2.3</t>
  </si>
  <si>
    <t>CURVA DE 90° PARA ELETRODUTOS EM AÇO GALVANIZADO ELETROLITÍCAMENTE, COM EXTREMIDADES ROSCADAS, , DIÂMETRO NOMINAL DE:</t>
  </si>
  <si>
    <t>24.000.000.2.3.1</t>
  </si>
  <si>
    <t>72305</t>
  </si>
  <si>
    <t>COTOVELO DE AÇO GALVANIZADO 3/4" - FORNECIMENTO E INSTALAÇÃO</t>
  </si>
  <si>
    <t>17,49</t>
  </si>
  <si>
    <t>24.000.000.2.4</t>
  </si>
  <si>
    <t>ELETRODUTO EM PVC RÍGIDO ANTICHAMAS FORNECIDO EM BARRAS DE 3 METROS NA COR PRETA , COM EXTREMIDADES ROSCADAS ACESSORIOS PARA FIXAÇÃO E CONEXÃO, CONFORME NORMA NBR 6150, DIÂMETRO NOMINAL DE:</t>
  </si>
  <si>
    <t>24.000.000.2.4.1</t>
  </si>
  <si>
    <t>73613</t>
  </si>
  <si>
    <t>ELETRODUTO DE PVC RIGIDO ROSCAVEL DN 20MM (3/4") INCL CONEXOES, FORNECIMENTO E INSTALACAO</t>
  </si>
  <si>
    <t>800,00</t>
  </si>
  <si>
    <t>11,60</t>
  </si>
  <si>
    <t>24.000.000.2.4.2</t>
  </si>
  <si>
    <t>74252/1</t>
  </si>
  <si>
    <t>ELETRODUTO DE PVC RIGIDO ROSCAVEL DN 25MM (1") INCL CONEXOES, FORNECIMENTO E INSTALACAO</t>
  </si>
  <si>
    <t>12,74</t>
  </si>
  <si>
    <t>24.000.000.2.5</t>
  </si>
  <si>
    <t>CURVA DE 90° PARA ELETRODUTOS EM PVC RÍGIDO ANTICHAMAS, COM EXTREMIDADES ROSCADAS, CONFORME NORMA NBR 6150, DIÂMETRO NOMINAL DE:</t>
  </si>
  <si>
    <t>24.000.000.2.5.1</t>
  </si>
  <si>
    <t>Ø3/4"</t>
  </si>
  <si>
    <t>24.000.000.2.5.2</t>
  </si>
  <si>
    <t>Ø1"</t>
  </si>
  <si>
    <t>24.000.000.2.6</t>
  </si>
  <si>
    <t>OUTROS MATERIAIS</t>
  </si>
  <si>
    <t>24.000.000.2.6.1</t>
  </si>
  <si>
    <t>83387</t>
  </si>
  <si>
    <t>CAIXA DE PASSAGEM PVC 4X2" - FORNECIMENTO E INSTALACAO</t>
  </si>
  <si>
    <t>125,00</t>
  </si>
  <si>
    <t>6,35</t>
  </si>
  <si>
    <t>24.000.000.2.6.2</t>
  </si>
  <si>
    <t>83386</t>
  </si>
  <si>
    <t>CAIXA DE PASSAGEM PVC 4X4" - FORNECIMENTO E INSTALACAO</t>
  </si>
  <si>
    <t>15,00</t>
  </si>
  <si>
    <t>7,32</t>
  </si>
  <si>
    <t>24.000.000.2.6.3</t>
  </si>
  <si>
    <t>83388</t>
  </si>
  <si>
    <t>CAIXA DE PASSAGEM PVC 3" OCTOGONAL</t>
  </si>
  <si>
    <t>46,00</t>
  </si>
  <si>
    <t>9,18</t>
  </si>
  <si>
    <t>24.000.000.2.6.4</t>
  </si>
  <si>
    <t>ELETROCALHA GALVANIZADA 100X50MM COM TAMPA</t>
  </si>
  <si>
    <t>24.000.000.2.6.5</t>
  </si>
  <si>
    <t>CURVA 90º EXTERNA PARA ELETROCALHA 100X50MM</t>
  </si>
  <si>
    <t>24.000.000.2.6.6</t>
  </si>
  <si>
    <t>PERFILADO GALVANIZADO LISO 38X38MM COM TAMPA</t>
  </si>
  <si>
    <t>24.000.000.2.6.7</t>
  </si>
  <si>
    <t>GANCHO LONGO PARA LUMINÁRIA EM PERFILADO</t>
  </si>
  <si>
    <t>24.000.000.2.6.8</t>
  </si>
  <si>
    <t>CANTONEIRA ZZ ALTA PARA PERFILADO 38X38MM</t>
  </si>
  <si>
    <t>24.000.000.2.6.9</t>
  </si>
  <si>
    <t>CAIXA COM TOMADA PADRÃO BRASILEIRO PARA PERFILADO</t>
  </si>
  <si>
    <t xml:space="preserve">ELÉTRICA </t>
  </si>
  <si>
    <t>25.000.000.1</t>
  </si>
  <si>
    <t>CABOS E BARRAMENTOS</t>
  </si>
  <si>
    <t>25.000.000.1.1</t>
  </si>
  <si>
    <t>CONDUTOR FORMADO POR FIOS DE COBRE ELETROLÍTICO NÚ, TÊMPERA MOLE, ENCORDOAMENTO CLASSE 5, ISOLAÇÃO EM PVC CLASSE 450/750V, COBERTURA EM PVC FLEXÍVEL, CONFORME NORMA DA A.B.N.T. NBR 7288, FORMAÇÃO E SEÇÃO NOMINAL DE:</t>
  </si>
  <si>
    <t>25.000.000.1.1.1</t>
  </si>
  <si>
    <t>73860/8</t>
  </si>
  <si>
    <t>CABO DE COBRE ISOLADO PVC 450/750V 2,5MM2 RESISTENTE A CHAMA - FORNECIMENTO E INSTALACAO</t>
  </si>
  <si>
    <t>2.000,00</t>
  </si>
  <si>
    <t>2,67</t>
  </si>
  <si>
    <t>25.000.000.1.1.2</t>
  </si>
  <si>
    <t>73860/9</t>
  </si>
  <si>
    <t>CABO DE COBRE ISOLADO PVC 450/750V 4MM2 RESISTENTE A CHAMA - FORNECIMENTO E INSTALACAO</t>
  </si>
  <si>
    <t>3,78</t>
  </si>
  <si>
    <t>25.000.000.1.1.3</t>
  </si>
  <si>
    <t>73860/10</t>
  </si>
  <si>
    <t>CABO DE COBRE ISOLADO PVC 450/750V 6MM2 RESISTENTE A CHAMA - FORNECIMENTO E INSTALACAO</t>
  </si>
  <si>
    <t>4,99</t>
  </si>
  <si>
    <t>25.000.000.1.1.4</t>
  </si>
  <si>
    <t>73860/11</t>
  </si>
  <si>
    <t>CABO DE COBRE ISOLADO PVC 450/750V 10MM2 RESISTENTE A CHAMA - FORNECIMENTO E INSTALACAO</t>
  </si>
  <si>
    <t>280,00</t>
  </si>
  <si>
    <t>7,39</t>
  </si>
  <si>
    <t>25.000.000.1.1.5</t>
  </si>
  <si>
    <t>73860/12</t>
  </si>
  <si>
    <t>CABO DE COBRE ISOLADO PVC 450/750V 16MM2 RESISTENTE A CHAMA - FORNECIMENTO E INSTALACAO</t>
  </si>
  <si>
    <t>8,48</t>
  </si>
  <si>
    <t>25.000.000.1.1.6</t>
  </si>
  <si>
    <t>73860/13</t>
  </si>
  <si>
    <t>CABO DE COBRE ISOLADO PVC 450/750V 25MM2 RESISTENTE A CHAMA - FORNECIMENTO E INSTALACAO</t>
  </si>
  <si>
    <t>11,98</t>
  </si>
  <si>
    <t>25.000.000.1.1.7</t>
  </si>
  <si>
    <t>73860/17</t>
  </si>
  <si>
    <t>CABO DE COBRE ISOLADO PVC 450/750V 120MM2 RESISTENTE A CHAMA - FORNECIMENTO E INSTALACAO</t>
  </si>
  <si>
    <t>200,00</t>
  </si>
  <si>
    <t>50,02</t>
  </si>
  <si>
    <t>25.000.000.1.2</t>
  </si>
  <si>
    <t>CONDUTOR FORMADO POR FIOS DE COBRE ELETROLÍTICO NÚ, TÊMPERA MOLE, ENCORDOAMENTO CLASSE 5, ISOLAÇÃO EM PVC CLASSE 0,6/1KV, COBERTURA EM EPR FLEXÍVEL, CONFORME NORMA DA A.B.N.T. NBR 7288, FORMAÇÃO E SEÇÃO NOMINAL DE:</t>
  </si>
  <si>
    <t>25.000.000.1.2.1</t>
  </si>
  <si>
    <t>83418</t>
  </si>
  <si>
    <t>CABO DE COBRE ISOLAMENTO TERMOPLASTICO 0,6/1KV 4MM2 ANTI-CHAMA - FORNECIMENTO E INSTALACAO</t>
  </si>
  <si>
    <t>4,23</t>
  </si>
  <si>
    <t>25.000.000.1.2.2</t>
  </si>
  <si>
    <t>83419</t>
  </si>
  <si>
    <t>CABO DE COBRE ISOLAMENTO TERMOPLASTICO 0,6/1KV 6MM2 ANTI-CHAMA - FORNECIMENTO E INSTALACAO</t>
  </si>
  <si>
    <t>5,08</t>
  </si>
  <si>
    <t>25.000.000.1.2.3</t>
  </si>
  <si>
    <t>83420</t>
  </si>
  <si>
    <t>CABO DE COBRE ISOLAMENTO TERMOPLASTICO 0,6/1KV 10MM2 ANTI-CHAMA - FORNECIMENTO E INSTALACAO</t>
  </si>
  <si>
    <t>950,00</t>
  </si>
  <si>
    <t>6,93</t>
  </si>
  <si>
    <t>25.000.000.1.2.4</t>
  </si>
  <si>
    <t>83421</t>
  </si>
  <si>
    <t>CABO DE COBRE ISOLAMENTO TERMOPLASTICO 0,6/1KV 16MM2 ANTI-CHAMA - FORNECIMENTO E INSTALACAO</t>
  </si>
  <si>
    <t>9,45</t>
  </si>
  <si>
    <t>25.000.000.1.2.5</t>
  </si>
  <si>
    <t>83423</t>
  </si>
  <si>
    <t>CABO DE COBRE ISOLAMENTO TERMOPLASTICO 0,6/1KV 35MM2 ANTI-CHAMA - FORNECIMENTO E INSTALACAO</t>
  </si>
  <si>
    <t>18,18</t>
  </si>
  <si>
    <t>25.000.000.1.2.6</t>
  </si>
  <si>
    <t>25.000.000.1.2.7</t>
  </si>
  <si>
    <t>83435</t>
  </si>
  <si>
    <t>CABO DE COBRE ISOLAMENTO TERMOPLASTICO 0,6/1KV 240MM2 ANTI-CHAMA - FORNECIMENTO E INSTALACAO</t>
  </si>
  <si>
    <t>102,78</t>
  </si>
  <si>
    <t>25.000.000.1.2.8</t>
  </si>
  <si>
    <t>392002   cpos163</t>
  </si>
  <si>
    <t>PRENSA CABO Ø3/4" PARA CABO MULTIPOLAR 3X1,5MM²</t>
  </si>
  <si>
    <t>25.000.000.1.2.9</t>
  </si>
  <si>
    <t>391252   cpos163</t>
  </si>
  <si>
    <t>CABO MULTIPOLAR LIVRE DE HALOGÊNIO 3X1,5MM²</t>
  </si>
  <si>
    <t>TELEFONE / LÓGICA / TV/ALARME</t>
  </si>
  <si>
    <t>26.000.000.1</t>
  </si>
  <si>
    <t>TOMADAS</t>
  </si>
  <si>
    <t>26.000.000.1.1</t>
  </si>
  <si>
    <t>72337</t>
  </si>
  <si>
    <t>TOMADA PARA TELEFONE DE 4 POLOS PADRAO TELEBRAS - FORNECIMENTO E INSTALACAO</t>
  </si>
  <si>
    <t>18,00</t>
  </si>
  <si>
    <t>18,23</t>
  </si>
  <si>
    <t>26.000.000.1.2</t>
  </si>
  <si>
    <t>26.000.000.1.3</t>
  </si>
  <si>
    <t>BOTOEIRA LIGA DESLIGA BOMBA DE INCENDIO INSTALADO EM CAIXA 4X2 EMBUTIDA EM ALVENARIA</t>
  </si>
  <si>
    <t>26.000.000.1.4</t>
  </si>
  <si>
    <t>BOTOEIRA DE ACIONAMENTO DO ALARME DE INCENDIO INSTALADO EM CAIXA 4X2 EMBUTIDA EM ALVENARIA</t>
  </si>
  <si>
    <t>26.000.000.1.5</t>
  </si>
  <si>
    <t>SIRENE DE ALARME DE INCÊNDIO</t>
  </si>
  <si>
    <t>26.000.000.2</t>
  </si>
  <si>
    <t>ELETRODUTO EM AÇO GALVANIZADO ELETROLITÍCAMENTE FORNECIDO EM BARRAS DE 3 METROS , COM EXTREMIDADES ROSCADAS, ACESSORIOS PARA FIXAÇÃO E CONEXÃO</t>
  </si>
  <si>
    <t>26.000.000.2.1</t>
  </si>
  <si>
    <t>120,00</t>
  </si>
  <si>
    <t>26.000.000.3</t>
  </si>
  <si>
    <t>26.000.000.3.1</t>
  </si>
  <si>
    <t>26.000.000.4</t>
  </si>
  <si>
    <t>26.000.000.4.1</t>
  </si>
  <si>
    <t>40,00</t>
  </si>
  <si>
    <t>26.000.000.4.2</t>
  </si>
  <si>
    <t>26.000.000.5</t>
  </si>
  <si>
    <t>26.000.000.5.1</t>
  </si>
  <si>
    <t>26.000.000.5.2</t>
  </si>
  <si>
    <t>Ø 1"</t>
  </si>
  <si>
    <t>26.000.000.5.3</t>
  </si>
  <si>
    <t>83371</t>
  </si>
  <si>
    <t>QUADRO DE DISTRIBUICAO PARA TELEFONE N.2, 20X20X12CM EM CHAPA METALICA, DE EMBUTIR, SEM ACESSORIOS, PADRAO TELEBRAS, FORNECIMENTO E INSTALACAO</t>
  </si>
  <si>
    <t>98,96</t>
  </si>
  <si>
    <t>26.000.000.5.4</t>
  </si>
  <si>
    <t>83369</t>
  </si>
  <si>
    <t>QUADRO DE DISTRIBUICAO PARA TELEFONE N.4, 60X60X12CM EM CHAPA METALICA, DE EMBUTIR, SEM ACESSORIOS, PADRAO TELEBRAS, FORNECIMENTO E INSTALACAO</t>
  </si>
  <si>
    <t>UM</t>
  </si>
  <si>
    <t>215,17</t>
  </si>
  <si>
    <t>26.000.000.5.5</t>
  </si>
  <si>
    <t>CENTRAL DE ALARME DE EMERGÊNCIA PARA PNE COM RÁDIO FREQUÊNCIA</t>
  </si>
  <si>
    <t>26.000.000.5.6</t>
  </si>
  <si>
    <t>CONTROLE REMOTO DE ALARME DE EMERGÊNCIA PARA PNE</t>
  </si>
  <si>
    <t>QUADROS</t>
  </si>
  <si>
    <t>27.000.000.1</t>
  </si>
  <si>
    <t>QDL-1 ( CONFOME DIAGRAMA ESPECIFICADO EM PROJETO)</t>
  </si>
  <si>
    <t>27.000.000.2</t>
  </si>
  <si>
    <t>QDL-IE ( CONFOME DIAGRAMA ESPECIFICADO EM PROJETO)</t>
  </si>
  <si>
    <t>27.000.000.3</t>
  </si>
  <si>
    <t>QL-QUADRA (CONFORME DIAGRAMA ESPECIFICADO EM PROJETO)</t>
  </si>
  <si>
    <t>27.000.000.4</t>
  </si>
  <si>
    <t>QGBT ( CONFOME DIAGRAMA ESPECIFICADO EM PROJETO)</t>
  </si>
  <si>
    <t>27.000.000.5</t>
  </si>
  <si>
    <t>QDF-BR ( CONFOME DIAGRAMA ESPECIFICADO EM PROJETO)</t>
  </si>
  <si>
    <t>27.000.000.6</t>
  </si>
  <si>
    <t>QDF-BI ( CONFOME DIAGRAMA ESPECIFICADO EM PROJETO)</t>
  </si>
  <si>
    <t>27.000.000.7</t>
  </si>
  <si>
    <t>QF-CHUVEIRO ( CONFOME DIAGRAMA ESPECIFICADO EM PROJETO)</t>
  </si>
  <si>
    <t>27.000.000.8</t>
  </si>
  <si>
    <t>QL-ACAD ( CONFOME DIAGRAMA ESPECIFICADO EM PROJETO)</t>
  </si>
  <si>
    <t>SPDA</t>
  </si>
  <si>
    <t>28.000.000.1</t>
  </si>
  <si>
    <t>72253</t>
  </si>
  <si>
    <t>CABO DE COBRE NU 35MM2 - FORNECIMENTO E INSTALACAO</t>
  </si>
  <si>
    <t>510,00</t>
  </si>
  <si>
    <t>18,21</t>
  </si>
  <si>
    <t>28.000.000.2</t>
  </si>
  <si>
    <t>72254</t>
  </si>
  <si>
    <t>CABO DE COBRE NU 50MM2 - FORNECIMENTO E INSTALACAO</t>
  </si>
  <si>
    <t>220,00</t>
  </si>
  <si>
    <t>24,87</t>
  </si>
  <si>
    <t>28.000.000.3</t>
  </si>
  <si>
    <t>73771/1</t>
  </si>
  <si>
    <t>PROTENSAO DE TIRANTES DE BARRA DE ACO CA-50 EXCL MATERIAIS</t>
  </si>
  <si>
    <t>BR</t>
  </si>
  <si>
    <t>18,25</t>
  </si>
  <si>
    <t>28.000.000.4</t>
  </si>
  <si>
    <t>68069</t>
  </si>
  <si>
    <t>HASTE COPPERWELD 5/8 X 3,0M COM CONECTOR</t>
  </si>
  <si>
    <t>22,00</t>
  </si>
  <si>
    <t>38,14</t>
  </si>
  <si>
    <t>28.000.000.5</t>
  </si>
  <si>
    <t>SOLDA EXOTÉRMICA TIPO HCL-5/8".50 E SEUS ACESSÓRIOS</t>
  </si>
  <si>
    <t>28.000.000.6</t>
  </si>
  <si>
    <t>72272</t>
  </si>
  <si>
    <t>CONECTOR PARAFUSO FENDIDO SPLIT-BOLT - PARA CABO DE 35MM2 - FORNECIMENTO E INSTALACAO</t>
  </si>
  <si>
    <t>9,13</t>
  </si>
  <si>
    <t>28.000.000.7</t>
  </si>
  <si>
    <t>72315</t>
  </si>
  <si>
    <t>TERMINAL AEREO EM ACO GALVANIZADO COM BASE DE FIXACAO H = 30CM</t>
  </si>
  <si>
    <t>181,00</t>
  </si>
  <si>
    <t>23,06</t>
  </si>
  <si>
    <t>ENTRADA E MEDIÇÃO DE ENERGIA</t>
  </si>
  <si>
    <t>29.000.000.1</t>
  </si>
  <si>
    <t>ENTRADA SIMPLIFICADA PADRÃO CPFL COM POSTE DE 11M COM CAIXA DE MEDIÇÃO E CAIXA PARA CHAVE GERAL DISJUNTOR 600A COM ALIMETADOR 2X3F+N 240MM² CONFORME PROJETO</t>
  </si>
  <si>
    <t>29.000.000.2</t>
  </si>
  <si>
    <t>73857/4</t>
  </si>
  <si>
    <t>TRANSFORMADOR DISTRIBUICAO 225KVA TRIFASICO 60HZ CLASSE 15KV IMERSO E M ÓLEO MINERAL FORNECIMENTO E INSTALACAO</t>
  </si>
  <si>
    <t>13.874,63</t>
  </si>
  <si>
    <t xml:space="preserve">SERVIÇOS COMPLEMENTARES </t>
  </si>
  <si>
    <t>30.000.000.1</t>
  </si>
  <si>
    <t>86889</t>
  </si>
  <si>
    <t>BANCADA DE GRANITO CINZA POLIDO PARA PIA DE COZINHA 1,50 X 0,60 M - FORNECIMENTO E INSTALAÇÃO. AF_12/2013_P</t>
  </si>
  <si>
    <t>405,69</t>
  </si>
  <si>
    <t>30.000.000.2</t>
  </si>
  <si>
    <t>REDE DE PROTEÇÃO QUADRA COBERTA EM NYLON 100% POLIAMIDA (NYLON) MALHA 10X10 EM 02MM NA COR BRANCA FIXADA EM ESTRUTURA METÁLICA. H=6m</t>
  </si>
  <si>
    <t>30.000.000.3</t>
  </si>
  <si>
    <t>73970/2</t>
  </si>
  <si>
    <t>ESTRUTURA METALICA EM ACO ESTRUTURAL PERFIL I 6 X 3 3/8 (ARQUIBANCADA MÓVEL)</t>
  </si>
  <si>
    <t>1.200,00</t>
  </si>
  <si>
    <t>5,58</t>
  </si>
  <si>
    <t>30.000.000.4</t>
  </si>
  <si>
    <t>73655</t>
  </si>
  <si>
    <t>PISO EM TABUA CORRIDA DE MADEIRA ESPESSURA 2,5CM FIXADO EM PECAS DE MADEIRA E ASSENTADO EM ARGAMASSA TRACO 1:4 (CIMENTO/AREIA)</t>
  </si>
  <si>
    <t>142,36</t>
  </si>
  <si>
    <t>30.000.000.5</t>
  </si>
  <si>
    <t>BEBEDOURO DA  IBBL ,DA INDUSTRIA BRASILEIRA DE BEBEDOUROS LTDA OU EQUIVALENTE TÉCNICO, TIPO PRESSÃO PARA SERVIR ÁGUA GELADA, MODELO BAG 40 CONJUGADO, ACABAMENTO EM AÇO INOX.</t>
  </si>
  <si>
    <t>30.000.000.6 *</t>
  </si>
  <si>
    <t>PLATAFORMA ELEVATÓRIA PPNE 140X161CM MODELO PL200 DA MONTELE OU SIMILAR</t>
  </si>
  <si>
    <t>30.000.000.7</t>
  </si>
  <si>
    <t>TRAVE PARA FUTSAL DESMONTÁVEL EM PERFIL TUBULAR COM REQUADRO E APOIO DE SUPERFÍCIE - MONOBLOC</t>
  </si>
  <si>
    <t>PAR</t>
  </si>
  <si>
    <t>30.000.000.8</t>
  </si>
  <si>
    <t>TRAVE PARA HANDEBOL DESMONTÁVEL EM MADEIRA DE LEI QUADRADA, COM REQUADRO PARA DESCANSO PARA A REDE SEM BUCHAS, COM REDE</t>
  </si>
  <si>
    <t>30.000.000.9</t>
  </si>
  <si>
    <t>POSTE PARA VOLEIBOL EM TUBO DE 3" COM BUCHA E CREMALHEIRA COM REDE E CABO DE AÇO</t>
  </si>
  <si>
    <t>30.000.000.10 *</t>
  </si>
  <si>
    <t>ESTRUTURA PARA BASKET MODELO "NBA", OFICIAL FEDERADA, COM RODAS PARA LOCOMOÇÃO ARTICULÁVEIS, COM APOIO PARA O PISO, SISTEMA HIDRAULICO MECANICO ELETRICO, COM ESTOFADOS PROTETORES, TABELAS DE VIDRO TEMPERADO, COM AROS LEXIVEIS COM MOLAS, BASE DE 2,20 MTS, SENDO DE FÁCIL MOBILIDADE E CONFECCIONADA DENTRO DAS NORMAS TECNICAS DE RESISTÊNCIA E NORMAS ESPORTIVAS OFICIALIZADAS PELA FEDERAÇÃO PAULISTA DE BASKETBALL</t>
  </si>
  <si>
    <t>COMUNICAÇAO VISUAL</t>
  </si>
  <si>
    <t>31.000.000.1</t>
  </si>
  <si>
    <t>PLACA EM CHAPA DE ALUMÍNIO COM PINTURA ELETROTÁSTICA, ESPESSURA A SER INDICADA PELO FORNECEDOR, FIXAÇÃO COM REBITES</t>
  </si>
  <si>
    <t>31.000.000.1.1</t>
  </si>
  <si>
    <t>0,45 X 1,70 - SÁIDA</t>
  </si>
  <si>
    <t>31.000.000.1.2</t>
  </si>
  <si>
    <t>0,45 X 1,70 - ENTRADA</t>
  </si>
  <si>
    <t>31.000.000.1.3</t>
  </si>
  <si>
    <t>0,15 X 0,57 - SALA</t>
  </si>
  <si>
    <t>31.000.000.1.4</t>
  </si>
  <si>
    <t>0,15 X 0,57 - NOME DA SALA</t>
  </si>
  <si>
    <t>31.000.000.1.5</t>
  </si>
  <si>
    <t>0,15 X 0,72 - ACESSO RESTRITO</t>
  </si>
  <si>
    <t>31.000.000.1.6</t>
  </si>
  <si>
    <t>0,45 X 2,15 - TEXTO (PLACA DE PROIBIÇÃO)</t>
  </si>
  <si>
    <t>31.000.000.1.7</t>
  </si>
  <si>
    <t>0,45 X 0,45 - PICTOGRAMA (ESPAÇO A) - PLACA DE PROIBIÇÃO</t>
  </si>
  <si>
    <t>31.000.000.1.8</t>
  </si>
  <si>
    <t>0,15 X 0,55 - SANITÀRIO MASCULINO</t>
  </si>
  <si>
    <t>31.000.000.1.9</t>
  </si>
  <si>
    <t>0,15 X 0,55 - SANITÁRIO FEMININO</t>
  </si>
  <si>
    <t>31.000.000.1.10</t>
  </si>
  <si>
    <t>0,15 X 0,55 - SANITÁRIO ACESSÍVEL</t>
  </si>
  <si>
    <t>31.000.000.1.11</t>
  </si>
  <si>
    <t>0,15 X 0,55 - VESTIÁRIO MASCULINO</t>
  </si>
  <si>
    <t>31.000.000.1.12</t>
  </si>
  <si>
    <t>0,15 X 0,55 - VESTIÁRIO FEMININO</t>
  </si>
  <si>
    <t>31.000.000.1.13</t>
  </si>
  <si>
    <t>0,15 X 0,55 - VESTIÁRIO ACESSÍVEL</t>
  </si>
  <si>
    <t>31.000.000.1.14</t>
  </si>
  <si>
    <t>0,45 X 0,85 - SAÍDA - (PLACA DE ROTA)</t>
  </si>
  <si>
    <t>31.000.000.1.15</t>
  </si>
  <si>
    <t>0,45 X 0,45 - PICTOGRAMAS (ESPAÇO A) - PLACA DE ROTA</t>
  </si>
  <si>
    <t>31.000.000.1.16</t>
  </si>
  <si>
    <t>0,15 X 0,15 - PICTOGRAMAS DE UTILIDADES - (PLACA DE ROTA)</t>
  </si>
  <si>
    <t>31.000.000.1.17</t>
  </si>
  <si>
    <t>8,00</t>
  </si>
  <si>
    <t xml:space="preserve">PINTURA </t>
  </si>
  <si>
    <t>32.000.000.1</t>
  </si>
  <si>
    <t>88488</t>
  </si>
  <si>
    <t>APLICAÇÃO MANUAL DE PINTURA COM TINTA LÁTEX ACRÍLICA EM TETO, DUAS DEMÃOS. AF_06/2014</t>
  </si>
  <si>
    <t>190,77</t>
  </si>
  <si>
    <t>10,39</t>
  </si>
  <si>
    <t>32.000.000.2</t>
  </si>
  <si>
    <t>88489</t>
  </si>
  <si>
    <t>APLICAÇÃO MANUAL DE PINTURA COM TINTA LÁTEX ACRÍLICA EM PAREDES, DUAS DEMÃOS. AF_06/2014</t>
  </si>
  <si>
    <t>2.162,08</t>
  </si>
  <si>
    <t>9,17</t>
  </si>
  <si>
    <t>32.000.000.3</t>
  </si>
  <si>
    <t>88496</t>
  </si>
  <si>
    <t>APLICAÇÃO E LIXAMENTO DE MASSA LÁTEX EM TETO, DUAS DEMÃOS. AF_06/2014</t>
  </si>
  <si>
    <t>270,78</t>
  </si>
  <si>
    <t>18,87</t>
  </si>
  <si>
    <t>32.000.000.4</t>
  </si>
  <si>
    <t>88497</t>
  </si>
  <si>
    <t>APLICAÇÃO E LIXAMENTO DE MASSA LÁTEX EM PAREDES, DUAS DEMÃOS. AF_06/2014</t>
  </si>
  <si>
    <t>11,10</t>
  </si>
  <si>
    <t>32.000.000.5</t>
  </si>
  <si>
    <t>PINTURA ESMALTE FOSCO, DUAS DEMAOS, SOBRE SUPERFICIE METALICA, INCLUSO UMA DEMAO DE FUNDO ANTICORROSIVO. UTILIZACAO DE REVOLVER ( AR-COMPRIMIDO).</t>
  </si>
  <si>
    <t>70,30</t>
  </si>
  <si>
    <t>32.000.000.6</t>
  </si>
  <si>
    <t>74133/2</t>
  </si>
  <si>
    <t>EMASSAMENTO COM MASSA A OLEO, DUAS DEMAOS</t>
  </si>
  <si>
    <t>20,42</t>
  </si>
  <si>
    <t>32.000.000.7</t>
  </si>
  <si>
    <t>73739/1</t>
  </si>
  <si>
    <t>PINTURA ESMALTE ACETINADO EM MADEIRA, DUAS DEMAOS</t>
  </si>
  <si>
    <t>80,01</t>
  </si>
  <si>
    <t>14,02</t>
  </si>
  <si>
    <t>32.000.000.8</t>
  </si>
  <si>
    <t>79465</t>
  </si>
  <si>
    <t>PINTURA COM TINTA A BASE DE BORRACHA CLORADA, 2 DEMAOS</t>
  </si>
  <si>
    <t>65,39</t>
  </si>
  <si>
    <t>24,35</t>
  </si>
  <si>
    <t>SERVIÇOS COMPLEMENTARES</t>
  </si>
  <si>
    <t>9537  sinapi 09/2014</t>
  </si>
  <si>
    <t>LIMPEZA FINAL DA OBRA</t>
  </si>
  <si>
    <t>2,08</t>
  </si>
  <si>
    <t xml:space="preserve">ADMINISTRAÇÃO </t>
  </si>
  <si>
    <t>34.000.000.1</t>
  </si>
  <si>
    <t>2707</t>
  </si>
  <si>
    <t>ENGENHEIRO DE OBRA PLENO</t>
  </si>
  <si>
    <t>H</t>
  </si>
  <si>
    <t>1.210,00</t>
  </si>
  <si>
    <t>70,48</t>
  </si>
  <si>
    <t>34.000.000.2</t>
  </si>
  <si>
    <t>4069</t>
  </si>
  <si>
    <t>MESTRE DE OBRAS</t>
  </si>
  <si>
    <t>1.540,00</t>
  </si>
  <si>
    <t>47,78</t>
  </si>
  <si>
    <t>34.000.000.3</t>
  </si>
  <si>
    <t>10508</t>
  </si>
  <si>
    <t>VIGIA NOTURNO</t>
  </si>
  <si>
    <t>14,43</t>
  </si>
  <si>
    <t>34.000.000.4</t>
  </si>
  <si>
    <t xml:space="preserve">ADM.012 </t>
  </si>
  <si>
    <t>AS BUILT</t>
  </si>
  <si>
    <t>SUB TOTAL (A)</t>
  </si>
  <si>
    <t>BDI ESPECIAL ITENS INFORMADOS</t>
  </si>
  <si>
    <t>BDI</t>
  </si>
  <si>
    <t>SUB TOTAL (A) -  COM B.D.I.</t>
  </si>
  <si>
    <t>B)</t>
  </si>
  <si>
    <t>SERVIÇOS À EXPENSAS DA PREFEITURA</t>
  </si>
  <si>
    <t>15.000.5</t>
  </si>
  <si>
    <t>73764/1  sinapi 09/2014</t>
  </si>
  <si>
    <t>PAVIMENTACAO EM BLOCOS DE CONCRETO INTERTRAVADO, ESPESSURA 6 CM, JUNTA RÍGIDA, COM ARGAMASSA NO TRACO 1:4 (CIMENTO E AREIA), ASSENTADOS SOBRE COLCHAO DE PO DE PEDRA, COM APOIO DE CAMINHÃO TOCO.</t>
  </si>
  <si>
    <t>64,20</t>
  </si>
  <si>
    <t>15.000.6</t>
  </si>
  <si>
    <t>74223/1  sinapi 09/2014</t>
  </si>
  <si>
    <t>MEIO-FIO (GUIA) DE CONCRETO PRE-MOLDADO, DIMENSÕES 12X15X30X100CM (FACE SUPERIORXFACE INFERIORXALTURAXCOMPRIMENTO),REJUNTADO C/ARGAMASSA 1:4 CIMENTO:AREIA, INCLUINDO ESCAVAÇÃO E REATERRO.</t>
  </si>
  <si>
    <t>40,63</t>
  </si>
  <si>
    <t>17.000.1.2.4</t>
  </si>
  <si>
    <t xml:space="preserve">  </t>
  </si>
  <si>
    <t>GALERIA DE ÁGUAS PLUVIAIS</t>
  </si>
  <si>
    <t>17.000.1.2.4.1</t>
  </si>
  <si>
    <t>83709  sinapi 09/2014</t>
  </si>
  <si>
    <t>POCO DE VISITA EM ALVENARIA, PARA REDE D=0,60 M, PARTE FIXA C/ 1,00 M DE ALTURA</t>
  </si>
  <si>
    <t>1.330,21</t>
  </si>
  <si>
    <t>17.000.1.2.4.2</t>
  </si>
  <si>
    <t>83711  sinapi 09/2014</t>
  </si>
  <si>
    <t>POÇO DE VISITA EM ALVENARIA, PARA REDE D=1,00 M, PARTE FIXA C/ 1,00 M DE ALTURA E USO DE RETROESCAVADEIRA</t>
  </si>
  <si>
    <t>3.201,84</t>
  </si>
  <si>
    <t>17.000.1.2.4.3</t>
  </si>
  <si>
    <t>83715  sinapi 09/2014</t>
  </si>
  <si>
    <t>CHAMINE P/ POCO DE VISITA EM ALVENARIA, EXCLUSOS TAMPAO E ANEL</t>
  </si>
  <si>
    <t>569,93</t>
  </si>
  <si>
    <t>17.000.1.2.4.4</t>
  </si>
  <si>
    <t>83627  sinapi 09/2014</t>
  </si>
  <si>
    <t>TAMPAO DE FERRO FUNDIDO, D = 60CM, 175KG, P = CHAMINE CX AREIA/POCO VISITA ASSENTADO COM ARG CIM/AREIA 1:4, FORNECIMENTO E ASSENTAMENTO</t>
  </si>
  <si>
    <t>533,21</t>
  </si>
  <si>
    <t>17.000.1.2.4.5</t>
  </si>
  <si>
    <t>79203/3  sinapi 09/2014 sorocaba</t>
  </si>
  <si>
    <t>FORNEC E ASSENT TUBO CONC ARMADO PA-1 PB DN600 P/ ÁGUAS PLUVIAIS, INCLUSIVE ESCAVAÇÃO, LASTRO DE BRITA, REATERRO COMPACTADO ATE A SUPERFICIE, TRANSPORTE P/ BOTA-FORA E ESPALHAMENTO. PROFUNDIDADE NECESSÁRIA PARA RECOBRIMENTO MÍNIMO DO TUBO</t>
  </si>
  <si>
    <t>160,93</t>
  </si>
  <si>
    <t>17.000.1.2.4.6</t>
  </si>
  <si>
    <t>79203/7  sinapi 09/2014 sorocaba</t>
  </si>
  <si>
    <t>FORNEC E ASSENT TUBO CONC ARMADO PA-1 PB DN1000 P/ ÁGUAS PLUVIAIS, INCLUSIVE ESCAVAÇÃO, LASTRO DE BRITA, REATERRO COMPACTADO ATE A SUPERFICIE, TRANSPORTE P/ BOTA-FORA E ESPALHAMENTO. PROFUNDIDADE NECESSÁRIA PARA RECOBRIMENTO MÍNIMO DO TUBO</t>
  </si>
  <si>
    <t>415,43</t>
  </si>
  <si>
    <t>DEMOLIÇÃO/RETIRADA</t>
  </si>
  <si>
    <t>040914  cpos163</t>
  </si>
  <si>
    <t>RETIRADA DE POSTE OU SISTEMA DE SUSTENTAÇÃO PARA ALAMBRADO OU FECHAMENTO</t>
  </si>
  <si>
    <t>040916   cpos163</t>
  </si>
  <si>
    <t>RETIRADA DE ENTELAMENTO METÁLICO EM GERAL</t>
  </si>
  <si>
    <t>M²</t>
  </si>
  <si>
    <t>030204  cpos163</t>
  </si>
  <si>
    <t>DEMOLIÇÃO MANUAL DE ALVENARIA DE ELEVAÇÃO OU ELEMENTO VAZADO, INCLUINDO REVESTIMENTO</t>
  </si>
  <si>
    <t>M³</t>
  </si>
  <si>
    <t>MURO DE BLOCO DE CONCRETO</t>
  </si>
  <si>
    <t>74156/3  sinapi 09/2014</t>
  </si>
  <si>
    <t>ESTACA A TRADO (BROCA) DIAMETRO = 20 CM, EM CONCRETO MOLDADO IN LOCO, 15 MPA, SEM ARMACAO.</t>
  </si>
  <si>
    <t>42,69</t>
  </si>
  <si>
    <t>73481  sinapi 09/2014</t>
  </si>
  <si>
    <t>ESCAVACAO MANUAL DE VALAS EM TERRA COMPACTA, PROF. DE 0 M &lt; H &lt;= 1 M</t>
  </si>
  <si>
    <t>35,02</t>
  </si>
  <si>
    <t>79483  sinapi 09/2014</t>
  </si>
  <si>
    <t>APILOAMENTO COM MACO DE 30KG</t>
  </si>
  <si>
    <t>20,60</t>
  </si>
  <si>
    <t>73907/3  sinapi 09/2014</t>
  </si>
  <si>
    <t>5970  sinapi 09/2014</t>
  </si>
  <si>
    <t>FORMA TABUA PARA CONCRETO EM FUNDACAO, C/ REAPROVEITAMENTO 2X.</t>
  </si>
  <si>
    <t>46,59</t>
  </si>
  <si>
    <t>74138/3  sinapi 09/2014</t>
  </si>
  <si>
    <t>CONCRETO USINADO BOMBEADO FCK=25MPA, INCLUSIVE LANCAMENTO E ADENSAMENTO</t>
  </si>
  <si>
    <t>335,33</t>
  </si>
  <si>
    <t>73990/1  sinapi 09/2014</t>
  </si>
  <si>
    <t>ARMACAO ACO CA-50 P/1,0M3 DE CONCRETO</t>
  </si>
  <si>
    <t>515,14</t>
  </si>
  <si>
    <t>83518  sinapi 09/2014</t>
  </si>
  <si>
    <t>ALVENARIA EMBASAMENTO E=20 CM BLOCO CONCRETO</t>
  </si>
  <si>
    <t>271,88</t>
  </si>
  <si>
    <t>74000/1  sinapi 09/2014</t>
  </si>
  <si>
    <t>IMPERMEABILIZACAO DE SUPERFICIE COM ARMAGASSA DE CIMENTO E AREIA (GROSSA), TRACO 1:3, COM ADITIVO IMPERMEABILIZANTE, E=2,5CM.</t>
  </si>
  <si>
    <t>44,45</t>
  </si>
  <si>
    <t>73964/6  sinapi 09/2014</t>
  </si>
  <si>
    <t>REATERRO DE VALA COM COMPACTAÇÃO MANUAL</t>
  </si>
  <si>
    <t>73998/4  sinapi 09/2014</t>
  </si>
  <si>
    <t>ALVENARIA DE BLOCOS DE CONCRETO ESTRUTURAL 14X19X39CM, ESPESSURA 14CM, ASSENTADOS COM ARGAMASSA TRACO 1:0,25:4 (CIMENTO, CAL E AREIA)</t>
  </si>
  <si>
    <t>61,50</t>
  </si>
  <si>
    <t>74199/1  sinapi 09/2014</t>
  </si>
  <si>
    <t>CHAPISCO RUSTICO TRACO 1:3 (CIMENTO E AREIA GROSSA), ESPESSURA 2CM, PREPARO MANUAL DA ARGAMASSA</t>
  </si>
  <si>
    <t>26,88</t>
  </si>
  <si>
    <t>74007/2  sinapi 09/2014</t>
  </si>
  <si>
    <t>FORMA TABUAS MADEIRA 3A P/ PECAS CONCRETO ARM, REAPR 2X, INCL MONTAGEM E DESMONTAGEM.</t>
  </si>
  <si>
    <t>47,66</t>
  </si>
  <si>
    <t>74004/3  sinapi 09/2014</t>
  </si>
  <si>
    <t>CONCRETO GROUT, PREPARADO NO LOCAL, LANCADO E ADENSADO</t>
  </si>
  <si>
    <t>430,85</t>
  </si>
  <si>
    <t>PAISAGISMO</t>
  </si>
  <si>
    <t>85180  sinapi 09/2014</t>
  </si>
  <si>
    <t>PLANTIO DE GRAMA ESMERALDA EM ROLO</t>
  </si>
  <si>
    <t>9,16</t>
  </si>
  <si>
    <t>SUB TOTAL (B)</t>
  </si>
  <si>
    <t>SUB TOTAL (B) -  COM B.D.I.</t>
  </si>
  <si>
    <t>TOTAL GERAL (A) + (B)</t>
  </si>
  <si>
    <t>Itapetininga, 21 de Novembro de 2014</t>
  </si>
  <si>
    <t>Tiago Ribeiro Barbosa</t>
  </si>
  <si>
    <t>Arquiteto - CAU: A74168-0</t>
  </si>
  <si>
    <t>CRONOGRAMA FISICO FINANCEIRO</t>
  </si>
  <si>
    <t>DATA BASE:</t>
  </si>
  <si>
    <t>ÍTEM</t>
  </si>
  <si>
    <t>VALOR</t>
  </si>
  <si>
    <t>%</t>
  </si>
  <si>
    <t>MESES</t>
  </si>
  <si>
    <t>VALOR TOTAL</t>
  </si>
  <si>
    <t>CPOS: Boletim 163  -   Setembro / 2014  -  ENCARGOS SOCIAIS DESONERADOS: 88,93%(HORA)   50,40%(MÊS)</t>
  </si>
</sst>
</file>

<file path=xl/styles.xml><?xml version="1.0" encoding="utf-8"?>
<styleSheet xmlns="http://schemas.openxmlformats.org/spreadsheetml/2006/main">
  <numFmts count="8">
    <numFmt numFmtId="44" formatCode="_-&quot;R$&quot;\ * #,##0.00_-;\-&quot;R$&quot;\ * #,##0.00_-;_-&quot;R$&quot;\ * &quot;-&quot;??_-;_-@_-"/>
    <numFmt numFmtId="43" formatCode="_-* #,##0.00_-;\-* #,##0.00_-;_-* &quot;-&quot;??_-;_-@_-"/>
    <numFmt numFmtId="164" formatCode="_-* #,##0.00_-;\-* #,##0.00_-;_-* \-??_-;_-@_-"/>
    <numFmt numFmtId="165" formatCode="_(* #,##0.00_);_(* \(#,##0.00\);_(* &quot;-&quot;??_);_(@_)"/>
    <numFmt numFmtId="166" formatCode="#,##0.00\ ;\-#,##0.00\ ;&quot; -&quot;#\ ;@\ "/>
    <numFmt numFmtId="167" formatCode="00\.00\.00"/>
    <numFmt numFmtId="168" formatCode="00\.00\.000"/>
    <numFmt numFmtId="169" formatCode="_(&quot;R$&quot;* #,##0.00_);_(&quot;R$&quot;* \(#,##0.00\);_(&quot;R$&quot;* &quot;-&quot;??_);_(@_)"/>
  </numFmts>
  <fonts count="39">
    <font>
      <sz val="11"/>
      <color indexed="8"/>
      <name val="Calibri"/>
      <family val="2"/>
    </font>
    <font>
      <sz val="11"/>
      <color indexed="8"/>
      <name val="Calibri"/>
      <family val="2"/>
    </font>
    <font>
      <sz val="10"/>
      <name val="Arial"/>
      <family val="2"/>
    </font>
    <font>
      <b/>
      <sz val="14"/>
      <name val="Arial"/>
      <family val="2"/>
    </font>
    <font>
      <b/>
      <sz val="10"/>
      <name val="Arial"/>
      <family val="2"/>
    </font>
    <font>
      <b/>
      <sz val="8"/>
      <name val="Arial"/>
      <family val="2"/>
    </font>
    <font>
      <b/>
      <sz val="12"/>
      <name val="Arial"/>
      <family val="2"/>
    </font>
    <font>
      <sz val="10"/>
      <name val="Courier New"/>
      <family val="3"/>
    </font>
    <font>
      <b/>
      <sz val="11"/>
      <name val="Arial"/>
      <family val="2"/>
    </font>
    <font>
      <sz val="11"/>
      <name val="Arial"/>
      <family val="2"/>
    </font>
    <font>
      <b/>
      <sz val="10"/>
      <color indexed="10"/>
      <name val="Arial"/>
      <family val="2"/>
    </font>
    <font>
      <sz val="10"/>
      <color indexed="8"/>
      <name val="Arial"/>
      <family val="2"/>
    </font>
    <font>
      <sz val="11"/>
      <name val="Times New Roman"/>
      <family val="1"/>
    </font>
    <font>
      <b/>
      <sz val="11"/>
      <name val="Calibri"/>
      <family val="2"/>
    </font>
    <font>
      <b/>
      <sz val="13"/>
      <name val="Arial"/>
      <family val="2"/>
    </font>
    <font>
      <b/>
      <sz val="11"/>
      <color indexed="10"/>
      <name val="Calibri"/>
      <family val="2"/>
    </font>
    <font>
      <b/>
      <sz val="11"/>
      <color indexed="8"/>
      <name val="Calibri"/>
      <family val="2"/>
    </font>
    <font>
      <sz val="12"/>
      <name val="Arial"/>
      <family val="2"/>
    </font>
    <font>
      <b/>
      <sz val="16"/>
      <name val="Arial"/>
      <family val="2"/>
    </font>
    <font>
      <sz val="8"/>
      <name val="Arial"/>
      <family val="2"/>
    </font>
    <font>
      <b/>
      <sz val="10"/>
      <color indexed="8"/>
      <name val="Arial"/>
      <family val="2"/>
    </font>
    <font>
      <b/>
      <sz val="10"/>
      <color rgb="FFFF0000"/>
      <name val="Arial"/>
      <family val="2"/>
    </font>
    <font>
      <b/>
      <sz val="10"/>
      <color indexed="53"/>
      <name val="Arial"/>
      <family val="2"/>
    </font>
    <font>
      <b/>
      <sz val="11"/>
      <color indexed="8"/>
      <name val="Arial"/>
      <family val="2"/>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b/>
      <sz val="11"/>
      <color indexed="63"/>
      <name val="Calibri"/>
      <family val="2"/>
    </font>
    <font>
      <sz val="11"/>
      <color indexed="10"/>
      <name val="Calibri"/>
      <family val="2"/>
    </font>
    <font>
      <b/>
      <sz val="18"/>
      <color indexed="56"/>
      <name val="Cambria"/>
      <family val="2"/>
    </font>
  </fonts>
  <fills count="56">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theme="0" tint="-0.14999847407452621"/>
        <bgColor indexed="31"/>
      </patternFill>
    </fill>
    <fill>
      <patternFill patternType="solid">
        <fgColor indexed="9"/>
        <bgColor indexed="64"/>
      </patternFill>
    </fill>
    <fill>
      <patternFill patternType="solid">
        <fgColor indexed="9"/>
        <bgColor indexed="31"/>
      </patternFill>
    </fill>
    <fill>
      <patternFill patternType="solid">
        <fgColor theme="0" tint="-0.249977111117893"/>
        <bgColor indexed="31"/>
      </patternFill>
    </fill>
    <fill>
      <patternFill patternType="solid">
        <fgColor indexed="55"/>
        <bgColor indexed="64"/>
      </patternFill>
    </fill>
    <fill>
      <patternFill patternType="solid">
        <fgColor theme="0" tint="-0.14999847407452621"/>
        <bgColor indexed="64"/>
      </patternFill>
    </fill>
    <fill>
      <patternFill patternType="solid">
        <fgColor indexed="31"/>
        <bgColor indexed="64"/>
      </patternFill>
    </fill>
    <fill>
      <patternFill patternType="solid">
        <fgColor indexed="5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54"/>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5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2"/>
        <bgColor indexed="54"/>
      </patternFill>
    </fill>
    <fill>
      <patternFill patternType="solid">
        <fgColor indexed="55"/>
        <bgColor indexed="24"/>
      </patternFill>
    </fill>
    <fill>
      <patternFill patternType="solid">
        <fgColor indexed="55"/>
      </patternFill>
    </fill>
    <fill>
      <patternFill patternType="solid">
        <fgColor indexed="62"/>
        <bgColor indexed="56"/>
      </patternFill>
    </fill>
    <fill>
      <patternFill patternType="solid">
        <fgColor indexed="10"/>
        <bgColor indexed="25"/>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s>
  <borders count="90">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top style="thin">
        <color indexed="8"/>
      </top>
      <bottom/>
      <diagonal/>
    </border>
    <border>
      <left/>
      <right/>
      <top style="thin">
        <color indexed="8"/>
      </top>
      <bottom style="thin">
        <color indexed="8"/>
      </bottom>
      <diagonal/>
    </border>
    <border>
      <left/>
      <right style="thin">
        <color indexed="64"/>
      </right>
      <top style="thin">
        <color indexed="8"/>
      </top>
      <bottom/>
      <diagonal/>
    </border>
    <border>
      <left style="thin">
        <color indexed="64"/>
      </left>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64"/>
      </right>
      <top style="thin">
        <color indexed="8"/>
      </top>
      <bottom style="hair">
        <color indexed="8"/>
      </bottom>
      <diagonal/>
    </border>
    <border>
      <left style="thin">
        <color indexed="64"/>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64"/>
      </right>
      <top style="hair">
        <color indexed="8"/>
      </top>
      <bottom style="hair">
        <color indexed="8"/>
      </bottom>
      <diagonal/>
    </border>
    <border>
      <left style="thin">
        <color indexed="64"/>
      </left>
      <right/>
      <top style="hair">
        <color indexed="8"/>
      </top>
      <bottom style="hair">
        <color indexed="8"/>
      </bottom>
      <diagonal/>
    </border>
    <border>
      <left style="thin">
        <color indexed="64"/>
      </left>
      <right/>
      <top/>
      <bottom style="hair">
        <color indexed="8"/>
      </bottom>
      <diagonal/>
    </border>
    <border>
      <left/>
      <right/>
      <top/>
      <bottom style="hair">
        <color indexed="8"/>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style="hair">
        <color indexed="8"/>
      </left>
      <right style="hair">
        <color indexed="8"/>
      </right>
      <top/>
      <bottom style="hair">
        <color indexed="8"/>
      </bottom>
      <diagonal/>
    </border>
    <border>
      <left style="hair">
        <color indexed="8"/>
      </left>
      <right style="thin">
        <color indexed="64"/>
      </right>
      <top/>
      <bottom style="hair">
        <color indexed="8"/>
      </bottom>
      <diagonal/>
    </border>
    <border>
      <left style="hair">
        <color indexed="8"/>
      </left>
      <right/>
      <top style="hair">
        <color indexed="8"/>
      </top>
      <bottom style="hair">
        <color indexed="8"/>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8"/>
      </right>
      <top style="hair">
        <color indexed="8"/>
      </top>
      <bottom/>
      <diagonal/>
    </border>
    <border>
      <left style="hair">
        <color indexed="8"/>
      </left>
      <right style="hair">
        <color indexed="8"/>
      </right>
      <top style="hair">
        <color indexed="8"/>
      </top>
      <bottom/>
      <diagonal/>
    </border>
    <border>
      <left style="hair">
        <color indexed="8"/>
      </left>
      <right style="thin">
        <color indexed="64"/>
      </right>
      <top style="hair">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8"/>
      </top>
      <bottom style="thin">
        <color indexed="64"/>
      </bottom>
      <diagonal/>
    </border>
    <border>
      <left style="hair">
        <color indexed="8"/>
      </left>
      <right style="hair">
        <color indexed="8"/>
      </right>
      <top style="hair">
        <color indexed="8"/>
      </top>
      <bottom style="thin">
        <color indexed="64"/>
      </bottom>
      <diagonal/>
    </border>
    <border>
      <left style="hair">
        <color indexed="8"/>
      </left>
      <right/>
      <top style="hair">
        <color indexed="8"/>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auto="1"/>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99">
    <xf numFmtId="0" fontId="0" fillId="0" borderId="0"/>
    <xf numFmtId="164" fontId="1" fillId="0" borderId="0" applyFill="0" applyBorder="0" applyAlignment="0" applyProtection="0"/>
    <xf numFmtId="9" fontId="1" fillId="0" borderId="0" applyFill="0" applyBorder="0" applyAlignment="0" applyProtection="0"/>
    <xf numFmtId="0" fontId="1" fillId="0" borderId="0"/>
    <xf numFmtId="167" fontId="2"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15"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21"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24" fillId="32"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4" fillId="33" borderId="0" applyNumberFormat="0" applyBorder="0" applyAlignment="0" applyProtection="0"/>
    <xf numFmtId="0" fontId="24" fillId="34" borderId="0" applyNumberFormat="0" applyBorder="0" applyAlignment="0" applyProtection="0"/>
    <xf numFmtId="0" fontId="24" fillId="35" borderId="0" applyNumberFormat="0" applyBorder="0" applyAlignment="0" applyProtection="0"/>
    <xf numFmtId="0" fontId="24" fillId="36"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24" fillId="37" borderId="0" applyNumberFormat="0" applyBorder="0" applyAlignment="0" applyProtection="0"/>
    <xf numFmtId="0" fontId="24" fillId="38" borderId="0" applyNumberFormat="0" applyBorder="0" applyAlignment="0" applyProtection="0"/>
    <xf numFmtId="0" fontId="24" fillId="39" borderId="0" applyNumberFormat="0" applyBorder="0" applyAlignment="0" applyProtection="0"/>
    <xf numFmtId="0" fontId="24" fillId="40" borderId="0" applyNumberFormat="0" applyBorder="0" applyAlignment="0" applyProtection="0"/>
    <xf numFmtId="0" fontId="24" fillId="41" borderId="0" applyNumberFormat="0" applyBorder="0" applyAlignment="0" applyProtection="0"/>
    <xf numFmtId="0" fontId="24" fillId="42" borderId="0" applyNumberFormat="0" applyBorder="0" applyAlignment="0" applyProtection="0"/>
    <xf numFmtId="0" fontId="24" fillId="33" borderId="0" applyNumberFormat="0" applyBorder="0" applyAlignment="0" applyProtection="0"/>
    <xf numFmtId="0" fontId="24" fillId="34" borderId="0" applyNumberFormat="0" applyBorder="0" applyAlignment="0" applyProtection="0"/>
    <xf numFmtId="0" fontId="24" fillId="43" borderId="0" applyNumberFormat="0" applyBorder="0" applyAlignment="0" applyProtection="0"/>
    <xf numFmtId="0" fontId="25" fillId="13" borderId="0" applyNumberFormat="0" applyBorder="0" applyAlignment="0" applyProtection="0"/>
    <xf numFmtId="0" fontId="26" fillId="20" borderId="0" applyNumberFormat="0" applyBorder="0" applyAlignment="0" applyProtection="0"/>
    <xf numFmtId="0" fontId="27" fillId="44" borderId="81" applyNumberFormat="0" applyAlignment="0" applyProtection="0"/>
    <xf numFmtId="0" fontId="27" fillId="45" borderId="81" applyNumberFormat="0" applyAlignment="0" applyProtection="0"/>
    <xf numFmtId="0" fontId="28" fillId="46" borderId="82" applyNumberFormat="0" applyAlignment="0" applyProtection="0"/>
    <xf numFmtId="0" fontId="29" fillId="0" borderId="83" applyNumberFormat="0" applyFill="0" applyAlignment="0" applyProtection="0"/>
    <xf numFmtId="0" fontId="28" fillId="47" borderId="82" applyNumberFormat="0" applyAlignment="0" applyProtection="0"/>
    <xf numFmtId="0" fontId="24" fillId="48" borderId="0" applyNumberFormat="0" applyBorder="0" applyAlignment="0" applyProtection="0"/>
    <xf numFmtId="0" fontId="24" fillId="49" borderId="0" applyNumberFormat="0" applyBorder="0" applyAlignment="0" applyProtection="0"/>
    <xf numFmtId="0" fontId="24" fillId="50" borderId="0" applyNumberFormat="0" applyBorder="0" applyAlignment="0" applyProtection="0"/>
    <xf numFmtId="0" fontId="24" fillId="37" borderId="0" applyNumberFormat="0" applyBorder="0" applyAlignment="0" applyProtection="0"/>
    <xf numFmtId="0" fontId="24" fillId="38" borderId="0" applyNumberFormat="0" applyBorder="0" applyAlignment="0" applyProtection="0"/>
    <xf numFmtId="0" fontId="24" fillId="51" borderId="0" applyNumberFormat="0" applyBorder="0" applyAlignment="0" applyProtection="0"/>
    <xf numFmtId="0" fontId="30" fillId="23" borderId="81" applyNumberFormat="0" applyAlignment="0" applyProtection="0"/>
    <xf numFmtId="0" fontId="31" fillId="0" borderId="0" applyNumberFormat="0" applyFill="0" applyBorder="0" applyAlignment="0" applyProtection="0"/>
    <xf numFmtId="0" fontId="26" fillId="14" borderId="0" applyNumberFormat="0" applyBorder="0" applyAlignment="0" applyProtection="0"/>
    <xf numFmtId="0" fontId="32" fillId="0" borderId="84" applyNumberFormat="0" applyFill="0" applyAlignment="0" applyProtection="0"/>
    <xf numFmtId="0" fontId="33" fillId="0" borderId="85" applyNumberFormat="0" applyFill="0" applyAlignment="0" applyProtection="0"/>
    <xf numFmtId="0" fontId="34" fillId="0" borderId="86" applyNumberFormat="0" applyFill="0" applyAlignment="0" applyProtection="0"/>
    <xf numFmtId="0" fontId="34" fillId="0" borderId="0" applyNumberFormat="0" applyFill="0" applyBorder="0" applyAlignment="0" applyProtection="0"/>
    <xf numFmtId="0" fontId="25" fillId="19" borderId="0" applyNumberFormat="0" applyBorder="0" applyAlignment="0" applyProtection="0"/>
    <xf numFmtId="0" fontId="30" fillId="17" borderId="81" applyNumberFormat="0" applyAlignment="0" applyProtection="0"/>
    <xf numFmtId="0" fontId="29" fillId="0" borderId="83" applyNumberFormat="0" applyFill="0" applyAlignment="0" applyProtection="0"/>
    <xf numFmtId="169" fontId="2" fillId="0" borderId="0" applyFont="0" applyFill="0" applyBorder="0" applyAlignment="0" applyProtection="0"/>
    <xf numFmtId="44" fontId="2" fillId="0" borderId="0" applyFont="0" applyFill="0" applyBorder="0" applyAlignment="0" applyProtection="0"/>
    <xf numFmtId="0" fontId="35" fillId="52" borderId="0" applyNumberFormat="0" applyBorder="0" applyAlignment="0" applyProtection="0"/>
    <xf numFmtId="0" fontId="35" fillId="53" borderId="0" applyNumberFormat="0" applyBorder="0" applyAlignment="0" applyProtection="0"/>
    <xf numFmtId="0" fontId="11" fillId="0" borderId="0" applyBorder="0" applyProtection="0"/>
    <xf numFmtId="0" fontId="2" fillId="0" borderId="0"/>
    <xf numFmtId="0" fontId="11" fillId="0" borderId="0">
      <alignment vertical="top"/>
    </xf>
    <xf numFmtId="0" fontId="1" fillId="54" borderId="87" applyNumberFormat="0" applyAlignment="0" applyProtection="0"/>
    <xf numFmtId="0" fontId="1" fillId="55" borderId="87" applyNumberFormat="0" applyFont="0" applyAlignment="0" applyProtection="0"/>
    <xf numFmtId="0" fontId="36" fillId="44" borderId="88"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36" fillId="45" borderId="88" applyNumberFormat="0" applyAlignment="0" applyProtection="0"/>
    <xf numFmtId="43" fontId="2" fillId="0" borderId="0" applyFont="0" applyFill="0" applyBorder="0" applyAlignment="0" applyProtection="0"/>
    <xf numFmtId="0" fontId="37" fillId="0" borderId="0" applyNumberFormat="0" applyFill="0" applyBorder="0" applyAlignment="0" applyProtection="0"/>
    <xf numFmtId="0" fontId="31" fillId="0" borderId="0" applyNumberFormat="0" applyFill="0" applyBorder="0" applyAlignment="0" applyProtection="0"/>
    <xf numFmtId="0" fontId="38" fillId="0" borderId="0" applyNumberFormat="0" applyFill="0" applyBorder="0" applyAlignment="0" applyProtection="0"/>
    <xf numFmtId="0" fontId="32" fillId="0" borderId="84" applyNumberFormat="0" applyFill="0" applyAlignment="0" applyProtection="0"/>
    <xf numFmtId="0" fontId="32" fillId="0" borderId="84" applyNumberFormat="0" applyFill="0" applyAlignment="0" applyProtection="0"/>
    <xf numFmtId="0" fontId="33" fillId="0" borderId="85" applyNumberFormat="0" applyFill="0" applyAlignment="0" applyProtection="0"/>
    <xf numFmtId="0" fontId="34" fillId="0" borderId="86" applyNumberFormat="0" applyFill="0" applyAlignment="0" applyProtection="0"/>
    <xf numFmtId="0" fontId="34" fillId="0" borderId="0" applyNumberFormat="0" applyFill="0" applyBorder="0" applyAlignment="0" applyProtection="0"/>
    <xf numFmtId="0" fontId="38" fillId="0" borderId="0" applyNumberFormat="0" applyFill="0" applyBorder="0" applyAlignment="0" applyProtection="0"/>
    <xf numFmtId="0" fontId="16" fillId="0" borderId="89" applyNumberFormat="0" applyFill="0" applyAlignment="0" applyProtection="0"/>
    <xf numFmtId="165" fontId="2" fillId="0" borderId="0" applyFont="0" applyFill="0" applyBorder="0" applyAlignment="0" applyProtection="0"/>
    <xf numFmtId="0" fontId="37" fillId="0" borderId="0" applyNumberFormat="0" applyFill="0" applyBorder="0" applyAlignment="0" applyProtection="0"/>
  </cellStyleXfs>
  <cellXfs count="348">
    <xf numFmtId="0" fontId="0" fillId="0" borderId="0" xfId="0"/>
    <xf numFmtId="0" fontId="2" fillId="0" borderId="0" xfId="0" applyFont="1" applyBorder="1"/>
    <xf numFmtId="0" fontId="3" fillId="0" borderId="0" xfId="0" applyFont="1" applyBorder="1" applyAlignment="1">
      <alignment horizontal="center" vertical="center"/>
    </xf>
    <xf numFmtId="0" fontId="3" fillId="0" borderId="0" xfId="0" applyFont="1" applyBorder="1" applyAlignment="1">
      <alignment vertical="center"/>
    </xf>
    <xf numFmtId="0" fontId="3" fillId="2" borderId="0" xfId="0" applyFont="1" applyFill="1" applyBorder="1" applyAlignment="1">
      <alignment horizontal="center" vertical="center"/>
    </xf>
    <xf numFmtId="0" fontId="2" fillId="0" borderId="0" xfId="0" applyFont="1"/>
    <xf numFmtId="0" fontId="2" fillId="0" borderId="0" xfId="0" applyFont="1" applyAlignment="1">
      <alignment horizontal="center" wrapText="1"/>
    </xf>
    <xf numFmtId="0" fontId="2" fillId="0" borderId="0" xfId="0" applyFont="1" applyAlignment="1">
      <alignment horizontal="right" wrapText="1"/>
    </xf>
    <xf numFmtId="4" fontId="2" fillId="0" borderId="0" xfId="0" applyNumberFormat="1" applyFont="1" applyAlignment="1">
      <alignment horizontal="right" wrapText="1"/>
    </xf>
    <xf numFmtId="0" fontId="4" fillId="3" borderId="1" xfId="0" applyFont="1" applyFill="1" applyBorder="1" applyAlignment="1">
      <alignment horizontal="left" wrapText="1"/>
    </xf>
    <xf numFmtId="0" fontId="4" fillId="3" borderId="2" xfId="0" applyFont="1" applyFill="1" applyBorder="1" applyAlignment="1">
      <alignment horizontal="left" wrapText="1"/>
    </xf>
    <xf numFmtId="0" fontId="4" fillId="3" borderId="3" xfId="0" applyFont="1" applyFill="1" applyBorder="1" applyAlignment="1">
      <alignment horizontal="left" wrapText="1"/>
    </xf>
    <xf numFmtId="0" fontId="4" fillId="3" borderId="4" xfId="0" applyFont="1" applyFill="1" applyBorder="1" applyAlignment="1">
      <alignment horizontal="left" wrapText="1"/>
    </xf>
    <xf numFmtId="0" fontId="4" fillId="3" borderId="0" xfId="0" applyFont="1" applyFill="1" applyBorder="1" applyAlignment="1"/>
    <xf numFmtId="4" fontId="5" fillId="3" borderId="0" xfId="0" applyNumberFormat="1" applyFont="1" applyFill="1" applyBorder="1" applyAlignment="1">
      <alignment horizontal="right" vertical="center" wrapText="1"/>
    </xf>
    <xf numFmtId="4" fontId="4" fillId="2" borderId="5" xfId="0" applyNumberFormat="1" applyFont="1" applyFill="1" applyBorder="1"/>
    <xf numFmtId="0" fontId="4" fillId="3" borderId="0" xfId="0" applyFont="1" applyFill="1" applyBorder="1" applyAlignment="1">
      <alignment wrapText="1"/>
    </xf>
    <xf numFmtId="0" fontId="5" fillId="3" borderId="0" xfId="0" applyFont="1" applyFill="1" applyBorder="1" applyAlignment="1">
      <alignment horizontal="right"/>
    </xf>
    <xf numFmtId="4" fontId="4" fillId="3" borderId="6" xfId="0" applyNumberFormat="1" applyFont="1" applyFill="1" applyBorder="1" applyAlignment="1">
      <alignment horizontal="right" wrapText="1"/>
    </xf>
    <xf numFmtId="0" fontId="4" fillId="3" borderId="7" xfId="0" applyFont="1" applyFill="1" applyBorder="1" applyAlignment="1">
      <alignment horizontal="left" wrapText="1"/>
    </xf>
    <xf numFmtId="0" fontId="4" fillId="3" borderId="8" xfId="0" applyFont="1" applyFill="1" applyBorder="1" applyAlignment="1"/>
    <xf numFmtId="4" fontId="5" fillId="3" borderId="8" xfId="0" applyNumberFormat="1" applyFont="1" applyFill="1" applyBorder="1" applyAlignment="1">
      <alignment horizontal="right"/>
    </xf>
    <xf numFmtId="4" fontId="5" fillId="3" borderId="9" xfId="0" applyNumberFormat="1" applyFont="1" applyFill="1" applyBorder="1" applyAlignment="1">
      <alignment horizontal="right"/>
    </xf>
    <xf numFmtId="0" fontId="2" fillId="0" borderId="0" xfId="0" applyFont="1" applyFill="1"/>
    <xf numFmtId="0" fontId="4" fillId="0" borderId="0" xfId="0" applyFont="1" applyFill="1" applyBorder="1" applyAlignment="1">
      <alignment horizontal="left" wrapText="1"/>
    </xf>
    <xf numFmtId="0" fontId="4" fillId="0" borderId="0" xfId="0" applyFont="1" applyFill="1" applyBorder="1" applyAlignment="1">
      <alignment wrapText="1"/>
    </xf>
    <xf numFmtId="0" fontId="5" fillId="0" borderId="0" xfId="0" applyFont="1" applyFill="1" applyBorder="1" applyAlignment="1">
      <alignment horizontal="right"/>
    </xf>
    <xf numFmtId="4" fontId="5" fillId="0" borderId="0" xfId="0" applyNumberFormat="1" applyFont="1" applyFill="1" applyBorder="1" applyAlignment="1">
      <alignment horizontal="right" wrapText="1"/>
    </xf>
    <xf numFmtId="4" fontId="4" fillId="0" borderId="0" xfId="0" quotePrefix="1" applyNumberFormat="1" applyFont="1" applyFill="1" applyBorder="1" applyAlignment="1">
      <alignment horizontal="right" wrapText="1"/>
    </xf>
    <xf numFmtId="0" fontId="2" fillId="0" borderId="0" xfId="0" applyFont="1" applyBorder="1" applyAlignment="1">
      <alignment horizontal="center" wrapText="1"/>
    </xf>
    <xf numFmtId="0" fontId="2" fillId="0" borderId="0" xfId="0" applyFont="1" applyAlignment="1">
      <alignment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4" fontId="4" fillId="3" borderId="11" xfId="0" applyNumberFormat="1" applyFont="1" applyFill="1" applyBorder="1" applyAlignment="1">
      <alignment horizontal="center" vertical="center" wrapText="1"/>
    </xf>
    <xf numFmtId="4" fontId="4" fillId="3" borderId="12" xfId="0" applyNumberFormat="1" applyFont="1" applyFill="1" applyBorder="1" applyAlignment="1">
      <alignment horizontal="center" vertical="center" wrapText="1"/>
    </xf>
    <xf numFmtId="0" fontId="2" fillId="0" borderId="0" xfId="0" applyFont="1" applyAlignment="1">
      <alignment vertical="center"/>
    </xf>
    <xf numFmtId="0" fontId="4" fillId="4" borderId="1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14" xfId="0" applyFont="1" applyFill="1" applyBorder="1" applyAlignment="1">
      <alignment vertical="center" wrapText="1"/>
    </xf>
    <xf numFmtId="0" fontId="4" fillId="4" borderId="2" xfId="0" applyFont="1" applyFill="1" applyBorder="1" applyAlignment="1">
      <alignment horizontal="center" vertical="center" wrapText="1"/>
    </xf>
    <xf numFmtId="4" fontId="4" fillId="4" borderId="2" xfId="0" applyNumberFormat="1" applyFont="1" applyFill="1" applyBorder="1" applyAlignment="1">
      <alignment horizontal="center" vertical="center" wrapText="1"/>
    </xf>
    <xf numFmtId="4" fontId="4" fillId="4" borderId="15" xfId="0" applyNumberFormat="1" applyFont="1" applyFill="1" applyBorder="1" applyAlignment="1">
      <alignment horizontal="center" vertical="center" wrapText="1"/>
    </xf>
    <xf numFmtId="0" fontId="4" fillId="3" borderId="16" xfId="0" applyFont="1" applyFill="1" applyBorder="1" applyAlignment="1">
      <alignment horizontal="center" vertical="center" wrapText="1"/>
    </xf>
    <xf numFmtId="3" fontId="4" fillId="3" borderId="17" xfId="0" quotePrefix="1" applyNumberFormat="1" applyFont="1" applyFill="1" applyBorder="1" applyAlignment="1">
      <alignment horizontal="left" vertical="center" wrapText="1"/>
    </xf>
    <xf numFmtId="0" fontId="4" fillId="3" borderId="17" xfId="0" applyFont="1" applyFill="1" applyBorder="1" applyAlignment="1">
      <alignment horizontal="center" vertical="center" wrapText="1"/>
    </xf>
    <xf numFmtId="0" fontId="4" fillId="3" borderId="17" xfId="0" applyFont="1" applyFill="1" applyBorder="1" applyAlignment="1">
      <alignment vertical="center" wrapText="1"/>
    </xf>
    <xf numFmtId="4" fontId="4" fillId="3" borderId="17" xfId="0" applyNumberFormat="1" applyFont="1" applyFill="1" applyBorder="1" applyAlignment="1">
      <alignment vertical="center" wrapText="1"/>
    </xf>
    <xf numFmtId="43" fontId="4" fillId="3" borderId="18" xfId="0" applyNumberFormat="1" applyFont="1" applyFill="1" applyBorder="1" applyAlignment="1">
      <alignment vertical="center" wrapText="1"/>
    </xf>
    <xf numFmtId="0" fontId="4" fillId="0" borderId="19" xfId="0" applyFont="1" applyFill="1" applyBorder="1" applyAlignment="1">
      <alignment horizontal="center" vertical="center" wrapText="1"/>
    </xf>
    <xf numFmtId="3" fontId="2" fillId="0" borderId="20" xfId="0" quotePrefix="1" applyNumberFormat="1" applyFont="1" applyFill="1" applyBorder="1" applyAlignment="1">
      <alignment horizontal="left" vertical="center" wrapText="1"/>
    </xf>
    <xf numFmtId="49" fontId="2" fillId="0" borderId="20" xfId="0" applyNumberFormat="1"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0" borderId="20" xfId="3" applyNumberFormat="1" applyFont="1" applyFill="1" applyBorder="1" applyAlignment="1" applyProtection="1">
      <alignment horizontal="center" vertical="center" wrapText="1"/>
    </xf>
    <xf numFmtId="4" fontId="2" fillId="0" borderId="20" xfId="0" applyNumberFormat="1" applyFont="1" applyFill="1" applyBorder="1" applyAlignment="1">
      <alignment horizontal="right" vertical="center" wrapText="1"/>
    </xf>
    <xf numFmtId="43" fontId="4" fillId="0" borderId="21" xfId="0" applyNumberFormat="1" applyFont="1" applyFill="1" applyBorder="1" applyAlignment="1">
      <alignment horizontal="right" vertical="center" wrapText="1"/>
    </xf>
    <xf numFmtId="0" fontId="4" fillId="0" borderId="19" xfId="0" applyFont="1" applyBorder="1" applyAlignment="1">
      <alignment horizontal="center" vertical="center" wrapText="1"/>
    </xf>
    <xf numFmtId="3" fontId="2" fillId="0" borderId="20" xfId="0" quotePrefix="1" applyNumberFormat="1" applyFont="1" applyBorder="1" applyAlignment="1">
      <alignment horizontal="left" vertical="center" wrapText="1"/>
    </xf>
    <xf numFmtId="49" fontId="2" fillId="0" borderId="20" xfId="0" applyNumberFormat="1" applyFont="1" applyBorder="1" applyAlignment="1">
      <alignment horizontal="center" vertical="center" wrapText="1"/>
    </xf>
    <xf numFmtId="0" fontId="2" fillId="0" borderId="20" xfId="0" applyFont="1" applyBorder="1" applyAlignment="1">
      <alignment horizontal="left" vertical="center" wrapText="1"/>
    </xf>
    <xf numFmtId="0" fontId="2" fillId="0" borderId="20" xfId="0" applyFont="1" applyBorder="1" applyAlignment="1">
      <alignment horizontal="center" vertical="center" wrapText="1"/>
    </xf>
    <xf numFmtId="4" fontId="2" fillId="5" borderId="20" xfId="0" applyNumberFormat="1" applyFont="1" applyFill="1" applyBorder="1" applyAlignment="1">
      <alignment horizontal="right" vertical="center" wrapText="1"/>
    </xf>
    <xf numFmtId="4" fontId="2" fillId="0" borderId="20" xfId="0" applyNumberFormat="1" applyFont="1" applyBorder="1" applyAlignment="1">
      <alignment horizontal="right" vertical="center" wrapText="1"/>
    </xf>
    <xf numFmtId="43" fontId="4" fillId="0" borderId="21" xfId="0" applyNumberFormat="1" applyFont="1" applyBorder="1" applyAlignment="1">
      <alignment horizontal="right" vertical="center" wrapText="1"/>
    </xf>
    <xf numFmtId="49" fontId="2" fillId="0" borderId="20" xfId="3" applyNumberFormat="1" applyFont="1" applyBorder="1" applyAlignment="1" applyProtection="1">
      <alignment horizontal="center" vertical="center" wrapText="1"/>
    </xf>
    <xf numFmtId="4" fontId="2" fillId="0" borderId="20" xfId="3" applyNumberFormat="1" applyFont="1" applyBorder="1" applyAlignment="1" applyProtection="1">
      <alignment horizontal="right" vertical="center" wrapText="1"/>
    </xf>
    <xf numFmtId="43" fontId="4" fillId="0" borderId="21" xfId="3" applyNumberFormat="1" applyFont="1" applyBorder="1" applyAlignment="1" applyProtection="1">
      <alignment horizontal="right" vertical="center" wrapText="1"/>
    </xf>
    <xf numFmtId="0" fontId="4" fillId="0" borderId="19" xfId="3" applyNumberFormat="1" applyFont="1" applyFill="1" applyBorder="1" applyAlignment="1" applyProtection="1">
      <alignment horizontal="center" vertical="center" wrapText="1"/>
    </xf>
    <xf numFmtId="49" fontId="2" fillId="0" borderId="20" xfId="3" applyNumberFormat="1" applyFont="1" applyFill="1" applyBorder="1" applyAlignment="1" applyProtection="1">
      <alignment horizontal="center" vertical="center" wrapText="1"/>
    </xf>
    <xf numFmtId="0" fontId="2" fillId="0" borderId="20" xfId="3" applyNumberFormat="1" applyFont="1" applyFill="1" applyBorder="1" applyAlignment="1" applyProtection="1">
      <alignment horizontal="left" vertical="center" wrapText="1"/>
    </xf>
    <xf numFmtId="4" fontId="2" fillId="0" borderId="20" xfId="1" applyNumberFormat="1" applyFont="1" applyFill="1" applyBorder="1" applyAlignment="1" applyProtection="1">
      <alignment horizontal="right" vertical="center" wrapText="1"/>
    </xf>
    <xf numFmtId="43" fontId="4" fillId="0" borderId="21" xfId="1" applyNumberFormat="1" applyFont="1" applyFill="1" applyBorder="1" applyAlignment="1" applyProtection="1">
      <alignment horizontal="right" vertical="center" wrapText="1"/>
    </xf>
    <xf numFmtId="4" fontId="4" fillId="3" borderId="22" xfId="0" applyNumberFormat="1" applyFont="1" applyFill="1" applyBorder="1" applyAlignment="1">
      <alignment horizontal="center" vertical="center" wrapText="1"/>
    </xf>
    <xf numFmtId="3" fontId="4" fillId="3" borderId="20" xfId="0" quotePrefix="1" applyNumberFormat="1" applyFont="1" applyFill="1" applyBorder="1" applyAlignment="1">
      <alignment horizontal="left" vertical="center" wrapText="1"/>
    </xf>
    <xf numFmtId="49" fontId="4" fillId="3" borderId="20" xfId="0" applyNumberFormat="1" applyFont="1" applyFill="1" applyBorder="1" applyAlignment="1">
      <alignment horizontal="center" vertical="center" wrapText="1"/>
    </xf>
    <xf numFmtId="0" fontId="4" fillId="3" borderId="20" xfId="0" applyFont="1" applyFill="1" applyBorder="1" applyAlignment="1">
      <alignment vertical="center" wrapText="1"/>
    </xf>
    <xf numFmtId="4" fontId="4" fillId="3" borderId="20" xfId="0" applyNumberFormat="1" applyFont="1" applyFill="1" applyBorder="1" applyAlignment="1">
      <alignment vertical="center" wrapText="1"/>
    </xf>
    <xf numFmtId="43" fontId="4" fillId="3" borderId="21" xfId="0" applyNumberFormat="1" applyFont="1" applyFill="1" applyBorder="1" applyAlignment="1">
      <alignment vertical="center" wrapText="1"/>
    </xf>
    <xf numFmtId="0" fontId="2" fillId="0" borderId="20" xfId="0" applyFont="1" applyFill="1" applyBorder="1" applyAlignment="1">
      <alignment horizontal="center" vertical="center" wrapText="1"/>
    </xf>
    <xf numFmtId="0" fontId="4" fillId="0" borderId="19" xfId="3" applyFont="1" applyFill="1" applyBorder="1" applyAlignment="1">
      <alignment horizontal="center" vertical="center" wrapText="1"/>
    </xf>
    <xf numFmtId="0" fontId="7" fillId="0" borderId="0" xfId="0" applyFont="1" applyFill="1" applyBorder="1" applyAlignment="1">
      <alignment horizontal="center" vertical="center"/>
    </xf>
    <xf numFmtId="4" fontId="2" fillId="0" borderId="20" xfId="3" applyNumberFormat="1" applyFont="1" applyFill="1" applyBorder="1" applyAlignment="1" applyProtection="1">
      <alignment horizontal="right" vertical="center" wrapText="1"/>
    </xf>
    <xf numFmtId="43" fontId="4" fillId="0" borderId="21" xfId="3" applyNumberFormat="1" applyFont="1" applyFill="1" applyBorder="1" applyAlignment="1" applyProtection="1">
      <alignment horizontal="right" vertical="center" wrapText="1"/>
    </xf>
    <xf numFmtId="49" fontId="2" fillId="0" borderId="20" xfId="3" applyNumberFormat="1" applyFont="1" applyFill="1" applyBorder="1" applyAlignment="1">
      <alignment horizontal="center" vertical="center" wrapText="1"/>
    </xf>
    <xf numFmtId="0" fontId="2" fillId="0" borderId="0" xfId="0" applyFont="1" applyFill="1" applyAlignment="1">
      <alignment vertical="center"/>
    </xf>
    <xf numFmtId="0" fontId="4" fillId="3" borderId="22" xfId="0" applyFont="1" applyFill="1" applyBorder="1" applyAlignment="1">
      <alignment horizontal="center" vertical="center" wrapText="1"/>
    </xf>
    <xf numFmtId="43" fontId="2" fillId="0" borderId="21" xfId="0" applyNumberFormat="1" applyFont="1" applyFill="1" applyBorder="1" applyAlignment="1">
      <alignment horizontal="right" vertical="center" wrapText="1"/>
    </xf>
    <xf numFmtId="0" fontId="2" fillId="0" borderId="20" xfId="0" applyFont="1" applyFill="1" applyBorder="1" applyAlignment="1">
      <alignment horizontal="justify" vertical="center" wrapText="1"/>
    </xf>
    <xf numFmtId="0" fontId="4" fillId="3" borderId="23" xfId="0" applyFont="1" applyFill="1" applyBorder="1" applyAlignment="1">
      <alignment horizontal="center" vertical="center" wrapText="1"/>
    </xf>
    <xf numFmtId="39" fontId="2" fillId="0" borderId="20" xfId="1" applyNumberFormat="1" applyFont="1" applyFill="1" applyBorder="1" applyAlignment="1" applyProtection="1">
      <alignment horizontal="center" vertical="center"/>
      <protection locked="0"/>
    </xf>
    <xf numFmtId="0" fontId="4" fillId="3" borderId="24" xfId="0" applyFont="1" applyFill="1" applyBorder="1" applyAlignment="1">
      <alignment vertical="center" wrapText="1"/>
    </xf>
    <xf numFmtId="4" fontId="4" fillId="3" borderId="25" xfId="0" applyNumberFormat="1" applyFont="1" applyFill="1" applyBorder="1" applyAlignment="1">
      <alignment vertical="center" wrapText="1"/>
    </xf>
    <xf numFmtId="43" fontId="4" fillId="3" borderId="26" xfId="0" applyNumberFormat="1" applyFont="1" applyFill="1" applyBorder="1" applyAlignment="1">
      <alignment vertical="center" wrapText="1"/>
    </xf>
    <xf numFmtId="3" fontId="4" fillId="2" borderId="20" xfId="0" quotePrefix="1" applyNumberFormat="1" applyFont="1" applyFill="1" applyBorder="1" applyAlignment="1">
      <alignment horizontal="left" vertical="center" wrapText="1"/>
    </xf>
    <xf numFmtId="43" fontId="4" fillId="5" borderId="21" xfId="0" applyNumberFormat="1" applyFont="1" applyFill="1" applyBorder="1" applyAlignment="1">
      <alignment horizontal="right" vertical="center" wrapText="1"/>
    </xf>
    <xf numFmtId="0" fontId="4" fillId="3" borderId="20" xfId="0" applyFont="1" applyFill="1" applyBorder="1" applyAlignment="1">
      <alignment horizontal="left" vertical="center" wrapText="1"/>
    </xf>
    <xf numFmtId="0" fontId="4" fillId="6" borderId="22" xfId="0" applyFont="1" applyFill="1" applyBorder="1" applyAlignment="1">
      <alignment horizontal="center" vertical="center" wrapText="1"/>
    </xf>
    <xf numFmtId="3" fontId="4" fillId="6" borderId="20" xfId="0" quotePrefix="1" applyNumberFormat="1" applyFont="1" applyFill="1" applyBorder="1" applyAlignment="1">
      <alignment horizontal="left" vertical="center" wrapText="1"/>
    </xf>
    <xf numFmtId="49" fontId="2" fillId="6" borderId="20" xfId="0" applyNumberFormat="1" applyFont="1" applyFill="1" applyBorder="1" applyAlignment="1">
      <alignment horizontal="center" vertical="center" wrapText="1"/>
    </xf>
    <xf numFmtId="0" fontId="4" fillId="6" borderId="20" xfId="0" applyFont="1" applyFill="1" applyBorder="1" applyAlignment="1">
      <alignment horizontal="left" vertical="center" wrapText="1"/>
    </xf>
    <xf numFmtId="39" fontId="2" fillId="5" borderId="20" xfId="1" applyNumberFormat="1" applyFont="1" applyFill="1" applyBorder="1" applyAlignment="1" applyProtection="1">
      <alignment horizontal="center" vertical="center"/>
      <protection locked="0"/>
    </xf>
    <xf numFmtId="4" fontId="2" fillId="6" borderId="20" xfId="0" applyNumberFormat="1" applyFont="1" applyFill="1" applyBorder="1" applyAlignment="1">
      <alignment horizontal="right" vertical="center" wrapText="1"/>
    </xf>
    <xf numFmtId="4" fontId="2" fillId="6" borderId="20" xfId="0" applyNumberFormat="1" applyFont="1" applyFill="1" applyBorder="1" applyAlignment="1">
      <alignment vertical="center" wrapText="1"/>
    </xf>
    <xf numFmtId="43" fontId="2" fillId="6" borderId="21" xfId="0" applyNumberFormat="1" applyFont="1" applyFill="1" applyBorder="1" applyAlignment="1">
      <alignment vertical="center" wrapText="1"/>
    </xf>
    <xf numFmtId="0" fontId="4" fillId="0" borderId="22" xfId="0" applyFont="1" applyFill="1" applyBorder="1" applyAlignment="1">
      <alignment horizontal="center" vertical="center" wrapText="1"/>
    </xf>
    <xf numFmtId="43" fontId="4" fillId="0" borderId="21" xfId="0" applyNumberFormat="1" applyFont="1" applyFill="1" applyBorder="1" applyAlignment="1">
      <alignment vertical="center" wrapText="1"/>
    </xf>
    <xf numFmtId="3" fontId="2" fillId="6" borderId="20" xfId="0" quotePrefix="1" applyNumberFormat="1" applyFont="1" applyFill="1" applyBorder="1" applyAlignment="1">
      <alignment horizontal="left" vertical="center" wrapText="1"/>
    </xf>
    <xf numFmtId="0" fontId="2" fillId="6" borderId="20" xfId="0" applyFont="1" applyFill="1" applyBorder="1" applyAlignment="1">
      <alignment horizontal="left" vertical="center" wrapText="1"/>
    </xf>
    <xf numFmtId="43" fontId="4" fillId="6" borderId="21" xfId="0" applyNumberFormat="1" applyFont="1" applyFill="1" applyBorder="1" applyAlignment="1">
      <alignment vertical="center" wrapText="1"/>
    </xf>
    <xf numFmtId="39" fontId="2" fillId="5" borderId="20" xfId="1" applyNumberFormat="1" applyFont="1" applyFill="1" applyBorder="1" applyAlignment="1" applyProtection="1">
      <alignment horizontal="center" vertical="center"/>
    </xf>
    <xf numFmtId="0" fontId="2" fillId="6" borderId="20" xfId="0" applyFont="1" applyFill="1" applyBorder="1" applyAlignment="1">
      <alignment horizontal="center" vertical="center" wrapText="1"/>
    </xf>
    <xf numFmtId="39" fontId="4" fillId="2" borderId="20" xfId="1" applyNumberFormat="1" applyFont="1" applyFill="1" applyBorder="1" applyAlignment="1" applyProtection="1">
      <alignment horizontal="center" vertical="center"/>
      <protection locked="0"/>
    </xf>
    <xf numFmtId="4" fontId="4" fillId="3" borderId="20" xfId="0" applyNumberFormat="1" applyFont="1" applyFill="1" applyBorder="1" applyAlignment="1">
      <alignment horizontal="right" vertical="center" wrapText="1"/>
    </xf>
    <xf numFmtId="1" fontId="2" fillId="0" borderId="20" xfId="0" applyNumberFormat="1" applyFont="1" applyFill="1" applyBorder="1" applyAlignment="1">
      <alignment horizontal="center" vertical="center" wrapText="1"/>
    </xf>
    <xf numFmtId="39" fontId="4" fillId="2" borderId="27" xfId="1" applyNumberFormat="1" applyFont="1" applyFill="1" applyBorder="1" applyAlignment="1" applyProtection="1">
      <alignment horizontal="center" vertical="center"/>
      <protection locked="0"/>
    </xf>
    <xf numFmtId="4" fontId="4" fillId="3" borderId="27" xfId="0" applyNumberFormat="1" applyFont="1" applyFill="1" applyBorder="1" applyAlignment="1">
      <alignment horizontal="right" vertical="center" wrapText="1"/>
    </xf>
    <xf numFmtId="4" fontId="4" fillId="3" borderId="27" xfId="0" applyNumberFormat="1" applyFont="1" applyFill="1" applyBorder="1" applyAlignment="1">
      <alignment vertical="center" wrapText="1"/>
    </xf>
    <xf numFmtId="43" fontId="4" fillId="3" borderId="28" xfId="0" applyNumberFormat="1" applyFont="1" applyFill="1" applyBorder="1" applyAlignment="1">
      <alignment vertical="center" wrapText="1"/>
    </xf>
    <xf numFmtId="165" fontId="2" fillId="5" borderId="20" xfId="1" applyNumberFormat="1" applyFont="1" applyFill="1" applyBorder="1" applyAlignment="1" applyProtection="1">
      <alignment horizontal="center" vertical="center"/>
    </xf>
    <xf numFmtId="39" fontId="8" fillId="2" borderId="20" xfId="1" applyNumberFormat="1" applyFont="1" applyFill="1" applyBorder="1" applyAlignment="1" applyProtection="1">
      <alignment horizontal="center" vertical="center"/>
      <protection locked="0"/>
    </xf>
    <xf numFmtId="39" fontId="4" fillId="2" borderId="20" xfId="1" applyNumberFormat="1" applyFont="1" applyFill="1" applyBorder="1" applyAlignment="1" applyProtection="1">
      <alignment horizontal="center" vertical="center"/>
    </xf>
    <xf numFmtId="3" fontId="4" fillId="0" borderId="20" xfId="0" quotePrefix="1" applyNumberFormat="1" applyFont="1" applyFill="1" applyBorder="1" applyAlignment="1">
      <alignment horizontal="left" vertical="center" wrapText="1"/>
    </xf>
    <xf numFmtId="49" fontId="4" fillId="0" borderId="20" xfId="0" applyNumberFormat="1" applyFont="1" applyFill="1" applyBorder="1" applyAlignment="1">
      <alignment horizontal="center" vertical="center" wrapText="1"/>
    </xf>
    <xf numFmtId="0" fontId="4" fillId="0" borderId="20" xfId="0" applyFont="1" applyFill="1" applyBorder="1" applyAlignment="1">
      <alignment horizontal="left" vertical="center" wrapText="1"/>
    </xf>
    <xf numFmtId="39" fontId="4" fillId="0" borderId="20" xfId="1" applyNumberFormat="1" applyFont="1" applyFill="1" applyBorder="1" applyAlignment="1" applyProtection="1">
      <alignment horizontal="center" vertical="center"/>
    </xf>
    <xf numFmtId="4" fontId="4" fillId="0" borderId="20" xfId="0" applyNumberFormat="1" applyFont="1" applyFill="1" applyBorder="1" applyAlignment="1">
      <alignment horizontal="right" vertical="center" wrapText="1"/>
    </xf>
    <xf numFmtId="4" fontId="4" fillId="0" borderId="20" xfId="0" applyNumberFormat="1" applyFont="1" applyFill="1" applyBorder="1" applyAlignment="1">
      <alignment vertical="center" wrapText="1"/>
    </xf>
    <xf numFmtId="39" fontId="2" fillId="0" borderId="20" xfId="1" applyNumberFormat="1" applyFont="1" applyFill="1" applyBorder="1" applyAlignment="1" applyProtection="1">
      <alignment horizontal="center" vertical="center"/>
    </xf>
    <xf numFmtId="0" fontId="4" fillId="6" borderId="19" xfId="0" applyFont="1" applyFill="1" applyBorder="1" applyAlignment="1">
      <alignment horizontal="center" vertical="center" wrapText="1"/>
    </xf>
    <xf numFmtId="39" fontId="2" fillId="0" borderId="20" xfId="4" applyNumberFormat="1" applyFont="1" applyFill="1" applyBorder="1" applyAlignment="1" applyProtection="1">
      <alignment horizontal="center" vertical="center"/>
    </xf>
    <xf numFmtId="39" fontId="2" fillId="5" borderId="20" xfId="4" applyNumberFormat="1" applyFont="1" applyFill="1" applyBorder="1" applyAlignment="1" applyProtection="1">
      <alignment horizontal="center" vertical="center"/>
      <protection locked="0"/>
    </xf>
    <xf numFmtId="39" fontId="2" fillId="0" borderId="20" xfId="4" applyNumberFormat="1" applyFont="1" applyFill="1" applyBorder="1" applyAlignment="1" applyProtection="1">
      <alignment horizontal="center" vertical="center"/>
      <protection locked="0"/>
    </xf>
    <xf numFmtId="4" fontId="2" fillId="0" borderId="20" xfId="0" applyNumberFormat="1" applyFont="1" applyFill="1" applyBorder="1" applyAlignment="1">
      <alignment horizontal="left" vertical="center" wrapText="1"/>
    </xf>
    <xf numFmtId="39" fontId="2" fillId="0" borderId="20" xfId="1" applyNumberFormat="1" applyFont="1" applyFill="1" applyBorder="1" applyAlignment="1">
      <alignment horizontal="center" vertical="center"/>
    </xf>
    <xf numFmtId="4" fontId="2" fillId="0" borderId="20" xfId="0" applyNumberFormat="1" applyFont="1" applyFill="1" applyBorder="1" applyAlignment="1">
      <alignment vertical="center" wrapText="1"/>
    </xf>
    <xf numFmtId="0" fontId="4" fillId="3" borderId="20" xfId="0" applyFont="1" applyFill="1" applyBorder="1" applyAlignment="1">
      <alignment horizontal="left" wrapText="1"/>
    </xf>
    <xf numFmtId="49" fontId="2" fillId="3" borderId="20" xfId="0" applyNumberFormat="1" applyFont="1" applyFill="1" applyBorder="1" applyAlignment="1">
      <alignment horizontal="center" vertical="center" wrapText="1"/>
    </xf>
    <xf numFmtId="39" fontId="9" fillId="2" borderId="20" xfId="4" applyNumberFormat="1" applyFont="1" applyFill="1" applyBorder="1" applyAlignment="1" applyProtection="1">
      <alignment horizontal="center" vertical="center"/>
      <protection locked="0"/>
    </xf>
    <xf numFmtId="4" fontId="2" fillId="3" borderId="20" xfId="0" applyNumberFormat="1" applyFont="1" applyFill="1" applyBorder="1" applyAlignment="1">
      <alignment horizontal="right" vertical="center" wrapText="1"/>
    </xf>
    <xf numFmtId="4" fontId="2" fillId="3" borderId="20" xfId="0" applyNumberFormat="1" applyFont="1" applyFill="1" applyBorder="1" applyAlignment="1">
      <alignment vertical="center" wrapText="1"/>
    </xf>
    <xf numFmtId="43" fontId="2" fillId="3" borderId="21" xfId="0" applyNumberFormat="1" applyFont="1" applyFill="1" applyBorder="1" applyAlignment="1">
      <alignment vertical="center" wrapText="1"/>
    </xf>
    <xf numFmtId="39" fontId="2" fillId="2" borderId="20" xfId="4" applyNumberFormat="1" applyFont="1" applyFill="1" applyBorder="1" applyAlignment="1" applyProtection="1">
      <alignment horizontal="center" vertical="center"/>
    </xf>
    <xf numFmtId="39" fontId="2" fillId="5" borderId="20" xfId="4" applyNumberFormat="1" applyFont="1" applyFill="1" applyBorder="1" applyAlignment="1" applyProtection="1">
      <alignment horizontal="center" vertical="center"/>
    </xf>
    <xf numFmtId="39" fontId="8" fillId="2" borderId="20" xfId="4" applyNumberFormat="1" applyFont="1" applyFill="1" applyBorder="1" applyAlignment="1" applyProtection="1">
      <alignment horizontal="center" vertical="center"/>
      <protection locked="0"/>
    </xf>
    <xf numFmtId="39" fontId="4" fillId="2" borderId="20" xfId="4" applyNumberFormat="1" applyFont="1" applyFill="1" applyBorder="1" applyAlignment="1" applyProtection="1">
      <alignment horizontal="center" vertical="center"/>
    </xf>
    <xf numFmtId="3" fontId="4" fillId="3" borderId="20" xfId="0" applyNumberFormat="1" applyFont="1" applyFill="1" applyBorder="1" applyAlignment="1">
      <alignment horizontal="left" vertical="center" wrapText="1"/>
    </xf>
    <xf numFmtId="3" fontId="4" fillId="6" borderId="20" xfId="0" applyNumberFormat="1" applyFont="1" applyFill="1" applyBorder="1" applyAlignment="1">
      <alignment horizontal="left" vertical="center" wrapText="1"/>
    </xf>
    <xf numFmtId="3" fontId="2" fillId="0" borderId="20" xfId="0" applyNumberFormat="1" applyFont="1" applyFill="1" applyBorder="1" applyAlignment="1">
      <alignment horizontal="left" vertical="center" wrapText="1"/>
    </xf>
    <xf numFmtId="49" fontId="4" fillId="6" borderId="20" xfId="0" applyNumberFormat="1" applyFont="1" applyFill="1" applyBorder="1" applyAlignment="1">
      <alignment horizontal="center" vertical="center" wrapText="1"/>
    </xf>
    <xf numFmtId="39" fontId="4" fillId="5" borderId="20" xfId="1" applyNumberFormat="1" applyFont="1" applyFill="1" applyBorder="1" applyAlignment="1" applyProtection="1">
      <alignment horizontal="center" vertical="center"/>
      <protection locked="0"/>
    </xf>
    <xf numFmtId="4" fontId="4" fillId="5" borderId="20" xfId="0" applyNumberFormat="1" applyFont="1" applyFill="1" applyBorder="1" applyAlignment="1">
      <alignment horizontal="right" vertical="center" wrapText="1"/>
    </xf>
    <xf numFmtId="0" fontId="10" fillId="3" borderId="22" xfId="0" applyFont="1" applyFill="1" applyBorder="1" applyAlignment="1">
      <alignment horizontal="center" vertical="center" wrapText="1"/>
    </xf>
    <xf numFmtId="0" fontId="10" fillId="3" borderId="20" xfId="0" applyFont="1" applyFill="1" applyBorder="1" applyAlignment="1">
      <alignment vertical="center" wrapText="1"/>
    </xf>
    <xf numFmtId="0" fontId="2" fillId="0" borderId="20" xfId="0" applyNumberFormat="1" applyFont="1" applyFill="1" applyBorder="1" applyAlignment="1">
      <alignment horizontal="right" vertical="center" wrapText="1"/>
    </xf>
    <xf numFmtId="3" fontId="4" fillId="0" borderId="20" xfId="0" applyNumberFormat="1" applyFont="1" applyFill="1" applyBorder="1" applyAlignment="1">
      <alignment horizontal="left" vertical="center" wrapText="1"/>
    </xf>
    <xf numFmtId="0" fontId="4" fillId="0" borderId="20" xfId="0" applyFont="1" applyFill="1" applyBorder="1" applyAlignment="1">
      <alignment horizontal="center" vertical="center" wrapText="1"/>
    </xf>
    <xf numFmtId="3" fontId="2" fillId="6" borderId="20" xfId="0" applyNumberFormat="1" applyFont="1" applyFill="1" applyBorder="1" applyAlignment="1">
      <alignment horizontal="left" vertical="center" wrapText="1"/>
    </xf>
    <xf numFmtId="0" fontId="4" fillId="3" borderId="20" xfId="0" applyFont="1" applyFill="1" applyBorder="1" applyAlignment="1">
      <alignment horizontal="center" vertical="center" wrapText="1"/>
    </xf>
    <xf numFmtId="4" fontId="2" fillId="0" borderId="20" xfId="0" applyNumberFormat="1" applyFont="1" applyFill="1" applyBorder="1" applyAlignment="1">
      <alignment horizontal="center" vertical="center" wrapText="1"/>
    </xf>
    <xf numFmtId="0" fontId="4" fillId="6" borderId="20" xfId="0" applyFont="1" applyFill="1" applyBorder="1" applyAlignment="1">
      <alignment horizontal="center" vertical="center" wrapText="1"/>
    </xf>
    <xf numFmtId="4" fontId="4" fillId="6" borderId="20" xfId="0" applyNumberFormat="1" applyFont="1" applyFill="1" applyBorder="1" applyAlignment="1">
      <alignment horizontal="right" vertical="center" wrapText="1"/>
    </xf>
    <xf numFmtId="0" fontId="11" fillId="0" borderId="0" xfId="0" applyFont="1" applyFill="1" applyBorder="1" applyAlignment="1">
      <alignment horizontal="justify" vertical="center"/>
    </xf>
    <xf numFmtId="49" fontId="2" fillId="6" borderId="20" xfId="0" applyNumberFormat="1" applyFont="1" applyFill="1" applyBorder="1" applyAlignment="1">
      <alignment horizontal="left" vertical="center" wrapText="1"/>
    </xf>
    <xf numFmtId="4" fontId="4" fillId="6" borderId="20" xfId="0" applyNumberFormat="1" applyFont="1" applyFill="1" applyBorder="1" applyAlignment="1">
      <alignment vertical="center" wrapText="1"/>
    </xf>
    <xf numFmtId="2" fontId="2" fillId="0" borderId="20" xfId="0" applyNumberFormat="1" applyFont="1" applyFill="1" applyBorder="1" applyAlignment="1">
      <alignment horizontal="center" vertical="center" wrapText="1"/>
    </xf>
    <xf numFmtId="0" fontId="2" fillId="0" borderId="29" xfId="0" applyFont="1" applyFill="1" applyBorder="1" applyAlignment="1">
      <alignment horizontal="left" vertical="center" wrapText="1"/>
    </xf>
    <xf numFmtId="2" fontId="12" fillId="0" borderId="30" xfId="5" quotePrefix="1" applyNumberFormat="1" applyFont="1" applyBorder="1" applyAlignment="1">
      <alignment horizontal="center" vertical="center"/>
    </xf>
    <xf numFmtId="165" fontId="12" fillId="0" borderId="30" xfId="6" applyNumberFormat="1" applyFont="1" applyFill="1" applyBorder="1" applyAlignment="1" applyProtection="1">
      <alignment horizontal="center" vertical="center"/>
      <protection locked="0"/>
    </xf>
    <xf numFmtId="4" fontId="12" fillId="0" borderId="30" xfId="5" quotePrefix="1" applyNumberFormat="1" applyFont="1" applyFill="1" applyBorder="1" applyAlignment="1">
      <alignment horizontal="right" vertical="center"/>
    </xf>
    <xf numFmtId="43" fontId="12" fillId="0" borderId="31" xfId="5" quotePrefix="1" applyNumberFormat="1" applyFont="1" applyFill="1" applyBorder="1" applyAlignment="1">
      <alignment horizontal="right" vertical="center"/>
    </xf>
    <xf numFmtId="0" fontId="4" fillId="3" borderId="27" xfId="0" applyFont="1" applyFill="1" applyBorder="1" applyAlignment="1">
      <alignment vertical="center" wrapText="1"/>
    </xf>
    <xf numFmtId="0" fontId="4" fillId="0" borderId="32" xfId="0" applyFont="1" applyFill="1" applyBorder="1" applyAlignment="1">
      <alignment horizontal="center" vertical="center" wrapText="1"/>
    </xf>
    <xf numFmtId="3" fontId="2" fillId="0" borderId="33" xfId="0" applyNumberFormat="1" applyFont="1" applyFill="1" applyBorder="1" applyAlignment="1">
      <alignment horizontal="left" vertical="center" wrapText="1"/>
    </xf>
    <xf numFmtId="49" fontId="2" fillId="0" borderId="33" xfId="0" applyNumberFormat="1" applyFont="1" applyFill="1" applyBorder="1" applyAlignment="1">
      <alignment horizontal="center" vertical="center" wrapText="1"/>
    </xf>
    <xf numFmtId="0" fontId="2" fillId="0" borderId="33" xfId="0" applyFont="1" applyFill="1" applyBorder="1" applyAlignment="1">
      <alignment horizontal="left" vertical="center" wrapText="1"/>
    </xf>
    <xf numFmtId="0" fontId="2" fillId="0" borderId="33" xfId="0" applyFont="1" applyFill="1" applyBorder="1" applyAlignment="1">
      <alignment horizontal="center" vertical="center" wrapText="1"/>
    </xf>
    <xf numFmtId="4" fontId="2" fillId="0" borderId="33" xfId="0" applyNumberFormat="1" applyFont="1" applyFill="1" applyBorder="1" applyAlignment="1">
      <alignment horizontal="right" vertical="center" wrapText="1"/>
    </xf>
    <xf numFmtId="43" fontId="4" fillId="0" borderId="34" xfId="0" applyNumberFormat="1" applyFont="1" applyFill="1" applyBorder="1" applyAlignment="1">
      <alignment horizontal="right" vertical="center" wrapText="1"/>
    </xf>
    <xf numFmtId="0" fontId="4" fillId="7" borderId="35" xfId="0" applyFont="1" applyFill="1" applyBorder="1" applyAlignment="1">
      <alignment horizontal="center" vertical="center" wrapText="1"/>
    </xf>
    <xf numFmtId="0" fontId="4" fillId="7" borderId="36" xfId="0" applyFont="1" applyFill="1" applyBorder="1" applyAlignment="1">
      <alignment horizontal="center" vertical="center" wrapText="1"/>
    </xf>
    <xf numFmtId="0" fontId="6" fillId="7" borderId="36" xfId="0" applyFont="1" applyFill="1" applyBorder="1" applyAlignment="1">
      <alignment vertical="center" wrapText="1"/>
    </xf>
    <xf numFmtId="0" fontId="4" fillId="3" borderId="36" xfId="0" applyFont="1" applyFill="1" applyBorder="1" applyAlignment="1">
      <alignment horizontal="right" vertical="center" indent="2"/>
    </xf>
    <xf numFmtId="4" fontId="4" fillId="7" borderId="37" xfId="0" applyNumberFormat="1" applyFont="1" applyFill="1" applyBorder="1" applyAlignment="1">
      <alignment horizontal="center" vertical="center" wrapText="1"/>
    </xf>
    <xf numFmtId="43" fontId="4" fillId="3" borderId="38" xfId="0" applyNumberFormat="1" applyFont="1" applyFill="1" applyBorder="1" applyAlignment="1">
      <alignment horizontal="right" vertical="center"/>
    </xf>
    <xf numFmtId="0" fontId="4" fillId="3" borderId="36" xfId="0" applyFont="1" applyFill="1" applyBorder="1" applyAlignment="1">
      <alignment vertical="center"/>
    </xf>
    <xf numFmtId="9" fontId="4" fillId="3" borderId="37" xfId="0" applyNumberFormat="1" applyFont="1" applyFill="1" applyBorder="1" applyAlignment="1">
      <alignment horizontal="center" vertical="center"/>
    </xf>
    <xf numFmtId="4" fontId="4" fillId="3" borderId="38" xfId="0" applyNumberFormat="1" applyFont="1" applyFill="1" applyBorder="1" applyAlignment="1">
      <alignment horizontal="right" vertical="center"/>
    </xf>
    <xf numFmtId="0" fontId="4" fillId="3" borderId="36" xfId="3" applyNumberFormat="1" applyFont="1" applyFill="1" applyBorder="1" applyAlignment="1" applyProtection="1">
      <alignment vertical="center"/>
    </xf>
    <xf numFmtId="0" fontId="4" fillId="3" borderId="36" xfId="3" applyNumberFormat="1" applyFont="1" applyFill="1" applyBorder="1" applyAlignment="1" applyProtection="1">
      <alignment horizontal="right" vertical="center" indent="2"/>
    </xf>
    <xf numFmtId="10" fontId="13" fillId="3" borderId="37" xfId="2" applyNumberFormat="1" applyFont="1" applyFill="1" applyBorder="1" applyAlignment="1" applyProtection="1">
      <alignment horizontal="center" vertical="center"/>
    </xf>
    <xf numFmtId="166" fontId="4" fillId="3" borderId="38" xfId="1" applyNumberFormat="1" applyFont="1" applyFill="1" applyBorder="1" applyAlignment="1" applyProtection="1">
      <alignment horizontal="right" vertical="center"/>
    </xf>
    <xf numFmtId="0" fontId="6" fillId="3" borderId="36" xfId="0" applyFont="1" applyFill="1" applyBorder="1" applyAlignment="1">
      <alignment horizontal="right" vertical="center" indent="2"/>
    </xf>
    <xf numFmtId="0" fontId="4" fillId="3" borderId="37" xfId="3" applyNumberFormat="1" applyFont="1" applyFill="1" applyBorder="1" applyAlignment="1" applyProtection="1">
      <alignment horizontal="right" vertical="center"/>
    </xf>
    <xf numFmtId="166" fontId="6" fillId="3" borderId="38" xfId="1" applyNumberFormat="1" applyFont="1" applyFill="1" applyBorder="1" applyAlignment="1" applyProtection="1">
      <alignment horizontal="right" vertical="center"/>
    </xf>
    <xf numFmtId="0" fontId="4" fillId="4" borderId="39"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4" borderId="8" xfId="0" applyFont="1" applyFill="1" applyBorder="1" applyAlignment="1">
      <alignment vertical="center" wrapText="1"/>
    </xf>
    <xf numFmtId="0" fontId="4" fillId="4" borderId="0" xfId="0" applyFont="1" applyFill="1" applyBorder="1" applyAlignment="1">
      <alignment horizontal="center" vertical="center" wrapText="1"/>
    </xf>
    <xf numFmtId="4" fontId="4" fillId="4" borderId="0" xfId="0" applyNumberFormat="1" applyFont="1" applyFill="1" applyBorder="1" applyAlignment="1">
      <alignment horizontal="center" vertical="center" wrapText="1"/>
    </xf>
    <xf numFmtId="4" fontId="4" fillId="4" borderId="40" xfId="0" applyNumberFormat="1" applyFont="1" applyFill="1" applyBorder="1" applyAlignment="1">
      <alignment horizontal="center" vertical="center" wrapText="1"/>
    </xf>
    <xf numFmtId="49" fontId="4" fillId="3" borderId="17" xfId="0" applyNumberFormat="1" applyFont="1" applyFill="1" applyBorder="1" applyAlignment="1">
      <alignment horizontal="center" vertical="center" wrapText="1"/>
    </xf>
    <xf numFmtId="0" fontId="4" fillId="0" borderId="0" xfId="0" applyFont="1" applyFill="1" applyAlignment="1">
      <alignment horizontal="right"/>
    </xf>
    <xf numFmtId="0" fontId="4" fillId="0" borderId="20" xfId="0" applyFont="1" applyFill="1" applyBorder="1" applyAlignment="1">
      <alignment vertical="center" wrapText="1"/>
    </xf>
    <xf numFmtId="0" fontId="4" fillId="0" borderId="33" xfId="0" applyFont="1" applyFill="1" applyBorder="1" applyAlignment="1">
      <alignment vertical="center" wrapText="1"/>
    </xf>
    <xf numFmtId="4" fontId="4" fillId="0" borderId="33" xfId="0" applyNumberFormat="1" applyFont="1" applyFill="1" applyBorder="1" applyAlignment="1">
      <alignment vertical="center" wrapText="1"/>
    </xf>
    <xf numFmtId="43" fontId="4" fillId="0" borderId="34" xfId="0" applyNumberFormat="1" applyFont="1" applyFill="1" applyBorder="1" applyAlignment="1">
      <alignment vertical="center" wrapText="1"/>
    </xf>
    <xf numFmtId="4" fontId="12" fillId="0" borderId="30" xfId="5" quotePrefix="1" applyNumberFormat="1" applyFont="1" applyBorder="1" applyAlignment="1">
      <alignment horizontal="right" vertical="center"/>
    </xf>
    <xf numFmtId="43" fontId="12" fillId="0" borderId="31" xfId="5" quotePrefix="1" applyNumberFormat="1" applyFont="1" applyBorder="1" applyAlignment="1">
      <alignment horizontal="right" vertical="center"/>
    </xf>
    <xf numFmtId="0" fontId="4" fillId="3" borderId="33" xfId="0" applyFont="1" applyFill="1" applyBorder="1" applyAlignment="1">
      <alignment vertical="center" wrapText="1"/>
    </xf>
    <xf numFmtId="4" fontId="4" fillId="3" borderId="33" xfId="0" applyNumberFormat="1" applyFont="1" applyFill="1" applyBorder="1" applyAlignment="1">
      <alignment vertical="center" wrapText="1"/>
    </xf>
    <xf numFmtId="43" fontId="4" fillId="3" borderId="34" xfId="0" applyNumberFormat="1" applyFont="1" applyFill="1" applyBorder="1" applyAlignment="1">
      <alignment vertical="center" wrapText="1"/>
    </xf>
    <xf numFmtId="0" fontId="4" fillId="3" borderId="29" xfId="0" applyFont="1" applyFill="1" applyBorder="1" applyAlignment="1">
      <alignment vertical="center" wrapText="1"/>
    </xf>
    <xf numFmtId="0" fontId="4" fillId="3" borderId="30" xfId="0" applyFont="1" applyFill="1" applyBorder="1" applyAlignment="1">
      <alignment vertical="center" wrapText="1"/>
    </xf>
    <xf numFmtId="4" fontId="4" fillId="3" borderId="30" xfId="0" applyNumberFormat="1" applyFont="1" applyFill="1" applyBorder="1" applyAlignment="1">
      <alignment vertical="center" wrapText="1"/>
    </xf>
    <xf numFmtId="43" fontId="4" fillId="3" borderId="31" xfId="0" applyNumberFormat="1" applyFont="1" applyFill="1" applyBorder="1" applyAlignment="1">
      <alignment vertical="center" wrapText="1"/>
    </xf>
    <xf numFmtId="0" fontId="4" fillId="0" borderId="41" xfId="0" applyFont="1" applyFill="1" applyBorder="1" applyAlignment="1">
      <alignment horizontal="center" vertical="center" wrapText="1"/>
    </xf>
    <xf numFmtId="3" fontId="2" fillId="0" borderId="42" xfId="0" applyNumberFormat="1" applyFont="1" applyFill="1" applyBorder="1" applyAlignment="1">
      <alignment horizontal="left" vertical="center" wrapText="1"/>
    </xf>
    <xf numFmtId="2" fontId="2" fillId="0" borderId="42" xfId="0" applyNumberFormat="1" applyFont="1" applyFill="1" applyBorder="1" applyAlignment="1">
      <alignment horizontal="center" vertical="center" wrapText="1"/>
    </xf>
    <xf numFmtId="0" fontId="2" fillId="0" borderId="43" xfId="0" applyFont="1" applyFill="1" applyBorder="1" applyAlignment="1">
      <alignment horizontal="left" vertical="center" wrapText="1"/>
    </xf>
    <xf numFmtId="2" fontId="12" fillId="0" borderId="44" xfId="5" quotePrefix="1" applyNumberFormat="1" applyFont="1" applyBorder="1" applyAlignment="1">
      <alignment horizontal="center" vertical="center"/>
    </xf>
    <xf numFmtId="165" fontId="12" fillId="0" borderId="44" xfId="6" applyNumberFormat="1" applyFont="1" applyFill="1" applyBorder="1" applyAlignment="1" applyProtection="1">
      <alignment horizontal="center" vertical="center"/>
      <protection locked="0"/>
    </xf>
    <xf numFmtId="4" fontId="12" fillId="0" borderId="44" xfId="5" quotePrefix="1" applyNumberFormat="1" applyFont="1" applyBorder="1" applyAlignment="1">
      <alignment horizontal="right" vertical="center"/>
    </xf>
    <xf numFmtId="43" fontId="12" fillId="0" borderId="45" xfId="5" quotePrefix="1" applyNumberFormat="1" applyFont="1" applyBorder="1" applyAlignment="1">
      <alignment horizontal="right" vertical="center"/>
    </xf>
    <xf numFmtId="0" fontId="2" fillId="0" borderId="0" xfId="0" applyFont="1" applyAlignment="1">
      <alignment horizontal="center"/>
    </xf>
    <xf numFmtId="4" fontId="2" fillId="0" borderId="0" xfId="0" applyNumberFormat="1" applyFont="1"/>
    <xf numFmtId="0" fontId="14" fillId="3" borderId="36" xfId="0" applyFont="1" applyFill="1" applyBorder="1" applyAlignment="1">
      <alignment horizontal="right" vertical="center" indent="2"/>
    </xf>
    <xf numFmtId="166" fontId="14" fillId="3" borderId="38" xfId="1" applyNumberFormat="1" applyFont="1" applyFill="1" applyBorder="1" applyAlignment="1" applyProtection="1">
      <alignment horizontal="right" vertical="center"/>
    </xf>
    <xf numFmtId="9" fontId="15" fillId="0" borderId="0" xfId="2" applyFont="1" applyAlignment="1">
      <alignment horizontal="center" vertical="center"/>
    </xf>
    <xf numFmtId="10" fontId="16" fillId="0" borderId="0" xfId="2" applyNumberFormat="1" applyFont="1" applyAlignment="1">
      <alignment vertical="center"/>
    </xf>
    <xf numFmtId="0" fontId="17" fillId="0" borderId="0" xfId="0" applyFont="1"/>
    <xf numFmtId="0" fontId="9" fillId="0" borderId="46" xfId="5" applyFont="1" applyBorder="1" applyAlignment="1">
      <alignment horizontal="center"/>
    </xf>
    <xf numFmtId="0" fontId="2" fillId="0" borderId="0" xfId="5" applyAlignment="1">
      <alignment horizontal="center"/>
    </xf>
    <xf numFmtId="0" fontId="2" fillId="0" borderId="0" xfId="5"/>
    <xf numFmtId="0" fontId="3" fillId="0" borderId="0" xfId="5" applyFont="1" applyFill="1" applyAlignment="1"/>
    <xf numFmtId="0" fontId="18" fillId="0" borderId="0" xfId="5" applyFont="1" applyFill="1" applyAlignment="1">
      <alignment horizontal="center"/>
    </xf>
    <xf numFmtId="0" fontId="3" fillId="0" borderId="0" xfId="5" applyFont="1" applyFill="1" applyAlignment="1">
      <alignment horizontal="center"/>
    </xf>
    <xf numFmtId="49" fontId="2" fillId="0" borderId="0" xfId="5" applyNumberFormat="1"/>
    <xf numFmtId="0" fontId="3" fillId="0" borderId="0" xfId="5" applyFont="1" applyFill="1" applyAlignment="1">
      <alignment horizontal="center"/>
    </xf>
    <xf numFmtId="2" fontId="2" fillId="0" borderId="0" xfId="5" applyNumberFormat="1" applyAlignment="1">
      <alignment horizontal="center"/>
    </xf>
    <xf numFmtId="4" fontId="6" fillId="0" borderId="0" xfId="5" applyNumberFormat="1" applyFont="1" applyFill="1" applyAlignment="1"/>
    <xf numFmtId="4" fontId="6" fillId="0" borderId="0" xfId="5" applyNumberFormat="1" applyFont="1" applyFill="1" applyAlignment="1">
      <alignment horizontal="center"/>
    </xf>
    <xf numFmtId="0" fontId="6" fillId="0" borderId="0" xfId="5" applyFont="1" applyFill="1" applyAlignment="1"/>
    <xf numFmtId="0" fontId="6" fillId="0" borderId="0" xfId="5" applyFont="1" applyFill="1" applyAlignment="1">
      <alignment horizontal="center"/>
    </xf>
    <xf numFmtId="0" fontId="6" fillId="0" borderId="0" xfId="5" applyFont="1" applyFill="1" applyAlignment="1">
      <alignment wrapText="1"/>
    </xf>
    <xf numFmtId="17" fontId="4" fillId="5" borderId="0" xfId="5" applyNumberFormat="1" applyFont="1" applyFill="1" applyBorder="1" applyAlignment="1">
      <alignment horizontal="left"/>
    </xf>
    <xf numFmtId="2" fontId="6" fillId="0" borderId="0" xfId="5" applyNumberFormat="1" applyFont="1" applyFill="1" applyBorder="1" applyAlignment="1"/>
    <xf numFmtId="2" fontId="6" fillId="0" borderId="0" xfId="5" applyNumberFormat="1" applyFont="1" applyFill="1" applyBorder="1" applyAlignment="1">
      <alignment horizontal="left" indent="2"/>
    </xf>
    <xf numFmtId="2" fontId="19" fillId="0" borderId="0" xfId="5" applyNumberFormat="1" applyFont="1" applyFill="1" applyBorder="1" applyAlignment="1">
      <alignment horizontal="center"/>
    </xf>
    <xf numFmtId="0" fontId="2" fillId="0" borderId="0" xfId="5" applyFont="1"/>
    <xf numFmtId="167" fontId="4" fillId="0" borderId="0" xfId="5" applyNumberFormat="1" applyFont="1" applyBorder="1" applyAlignment="1">
      <alignment vertical="center"/>
    </xf>
    <xf numFmtId="0" fontId="4" fillId="8" borderId="48" xfId="5" applyFont="1" applyFill="1" applyBorder="1" applyAlignment="1">
      <alignment horizontal="center" vertical="center" wrapText="1"/>
    </xf>
    <xf numFmtId="0" fontId="4" fillId="8" borderId="49" xfId="5" applyFont="1" applyFill="1" applyBorder="1" applyAlignment="1">
      <alignment horizontal="center" vertical="center" wrapText="1"/>
    </xf>
    <xf numFmtId="0" fontId="4" fillId="8" borderId="50" xfId="5" applyFont="1" applyFill="1" applyBorder="1" applyAlignment="1">
      <alignment horizontal="center" vertical="center" wrapText="1"/>
    </xf>
    <xf numFmtId="0" fontId="4" fillId="8" borderId="51" xfId="5" applyFont="1" applyFill="1" applyBorder="1" applyAlignment="1">
      <alignment horizontal="center" vertical="center" wrapText="1"/>
    </xf>
    <xf numFmtId="0" fontId="4" fillId="9" borderId="52" xfId="5" applyFont="1" applyFill="1" applyBorder="1" applyAlignment="1">
      <alignment horizontal="center" vertical="center" wrapText="1"/>
    </xf>
    <xf numFmtId="0" fontId="4" fillId="0" borderId="49" xfId="5" applyFont="1" applyFill="1" applyBorder="1" applyAlignment="1">
      <alignment horizontal="center" vertical="center" wrapText="1"/>
    </xf>
    <xf numFmtId="0" fontId="4" fillId="9" borderId="53" xfId="5" applyFont="1" applyFill="1" applyBorder="1" applyAlignment="1">
      <alignment horizontal="center" vertical="center" wrapText="1"/>
    </xf>
    <xf numFmtId="2" fontId="4" fillId="8" borderId="54" xfId="5" applyNumberFormat="1" applyFont="1" applyFill="1" applyBorder="1" applyAlignment="1">
      <alignment horizontal="center" vertical="center" wrapText="1"/>
    </xf>
    <xf numFmtId="2" fontId="4" fillId="8" borderId="55" xfId="5" applyNumberFormat="1" applyFont="1" applyFill="1" applyBorder="1" applyAlignment="1">
      <alignment vertical="center" wrapText="1"/>
    </xf>
    <xf numFmtId="2" fontId="4" fillId="8" borderId="55" xfId="5" applyNumberFormat="1" applyFont="1" applyFill="1" applyBorder="1" applyAlignment="1">
      <alignment horizontal="center" vertical="center" wrapText="1"/>
    </xf>
    <xf numFmtId="2" fontId="4" fillId="8" borderId="56" xfId="5" applyNumberFormat="1" applyFont="1" applyFill="1" applyBorder="1" applyAlignment="1">
      <alignment horizontal="center" vertical="center" wrapText="1"/>
    </xf>
    <xf numFmtId="0" fontId="4" fillId="8" borderId="57" xfId="5" applyFont="1" applyFill="1" applyBorder="1" applyAlignment="1">
      <alignment horizontal="center" vertical="center" wrapText="1"/>
    </xf>
    <xf numFmtId="0" fontId="4" fillId="8" borderId="58" xfId="5" applyFont="1" applyFill="1" applyBorder="1" applyAlignment="1">
      <alignment horizontal="center" vertical="center" wrapText="1"/>
    </xf>
    <xf numFmtId="0" fontId="4" fillId="8" borderId="59" xfId="5" applyFont="1" applyFill="1" applyBorder="1" applyAlignment="1">
      <alignment horizontal="center" vertical="center" wrapText="1"/>
    </xf>
    <xf numFmtId="0" fontId="4" fillId="8" borderId="60" xfId="5" applyFont="1" applyFill="1" applyBorder="1" applyAlignment="1">
      <alignment horizontal="center" vertical="center" wrapText="1"/>
    </xf>
    <xf numFmtId="0" fontId="4" fillId="9" borderId="61" xfId="5" applyFont="1" applyFill="1" applyBorder="1" applyAlignment="1">
      <alignment horizontal="center" vertical="center" wrapText="1"/>
    </xf>
    <xf numFmtId="0" fontId="4" fillId="0" borderId="58" xfId="5" applyFont="1" applyFill="1" applyBorder="1" applyAlignment="1">
      <alignment horizontal="center" vertical="center" wrapText="1"/>
    </xf>
    <xf numFmtId="0" fontId="4" fillId="9" borderId="61" xfId="5" applyFont="1" applyFill="1" applyBorder="1" applyAlignment="1">
      <alignment horizontal="center" vertical="center" wrapText="1"/>
    </xf>
    <xf numFmtId="0" fontId="4" fillId="8" borderId="62" xfId="5" applyNumberFormat="1" applyFont="1" applyFill="1" applyBorder="1" applyAlignment="1">
      <alignment horizontal="center" vertical="center"/>
    </xf>
    <xf numFmtId="0" fontId="4" fillId="8" borderId="63" xfId="5" applyNumberFormat="1" applyFont="1" applyFill="1" applyBorder="1" applyAlignment="1">
      <alignment horizontal="center" vertical="center"/>
    </xf>
    <xf numFmtId="0" fontId="4" fillId="8" borderId="64" xfId="5" applyNumberFormat="1" applyFont="1" applyFill="1" applyBorder="1" applyAlignment="1">
      <alignment horizontal="center" vertical="center"/>
    </xf>
    <xf numFmtId="168" fontId="20" fillId="8" borderId="52" xfId="5" applyNumberFormat="1" applyFont="1" applyFill="1" applyBorder="1" applyAlignment="1" applyProtection="1">
      <alignment horizontal="center" vertical="center"/>
      <protection locked="0"/>
    </xf>
    <xf numFmtId="2" fontId="4" fillId="0" borderId="49" xfId="5" applyNumberFormat="1" applyFont="1" applyFill="1" applyBorder="1" applyAlignment="1">
      <alignment horizontal="left" vertical="center" indent="1"/>
    </xf>
    <xf numFmtId="43" fontId="4" fillId="0" borderId="49" xfId="5" applyNumberFormat="1" applyFont="1" applyFill="1" applyBorder="1" applyAlignment="1">
      <alignment horizontal="left" vertical="center" indent="1"/>
    </xf>
    <xf numFmtId="10" fontId="1" fillId="0" borderId="49" xfId="2" applyNumberFormat="1" applyFill="1" applyBorder="1" applyAlignment="1">
      <alignment horizontal="center" vertical="center"/>
    </xf>
    <xf numFmtId="10" fontId="1" fillId="0" borderId="51" xfId="2" applyNumberFormat="1" applyFill="1" applyBorder="1" applyAlignment="1">
      <alignment horizontal="center" vertical="center"/>
    </xf>
    <xf numFmtId="10" fontId="2" fillId="9" borderId="48" xfId="2" applyNumberFormat="1" applyFont="1" applyFill="1" applyBorder="1" applyAlignment="1">
      <alignment vertical="center"/>
    </xf>
    <xf numFmtId="10" fontId="2" fillId="0" borderId="50" xfId="2" applyNumberFormat="1" applyFont="1" applyFill="1" applyBorder="1" applyAlignment="1">
      <alignment vertical="center"/>
    </xf>
    <xf numFmtId="165" fontId="21" fillId="9" borderId="65" xfId="2" applyNumberFormat="1" applyFont="1" applyFill="1" applyBorder="1" applyAlignment="1">
      <alignment horizontal="center" vertical="center"/>
    </xf>
    <xf numFmtId="165" fontId="2" fillId="0" borderId="52" xfId="5" applyNumberFormat="1" applyFill="1" applyBorder="1" applyAlignment="1">
      <alignment horizontal="center" vertical="center"/>
    </xf>
    <xf numFmtId="165" fontId="2" fillId="0" borderId="49" xfId="5" applyNumberFormat="1" applyFill="1" applyBorder="1" applyAlignment="1">
      <alignment horizontal="center" vertical="center"/>
    </xf>
    <xf numFmtId="165" fontId="2" fillId="0" borderId="51" xfId="5" applyNumberFormat="1" applyFill="1" applyBorder="1" applyAlignment="1">
      <alignment horizontal="center" vertical="center"/>
    </xf>
    <xf numFmtId="168" fontId="20" fillId="8" borderId="66" xfId="5" applyNumberFormat="1" applyFont="1" applyFill="1" applyBorder="1" applyAlignment="1" applyProtection="1">
      <alignment horizontal="center" vertical="center"/>
      <protection locked="0"/>
    </xf>
    <xf numFmtId="0" fontId="4" fillId="0" borderId="67" xfId="5" applyFont="1" applyFill="1" applyBorder="1" applyAlignment="1">
      <alignment horizontal="left" vertical="center" indent="1"/>
    </xf>
    <xf numFmtId="43" fontId="4" fillId="0" borderId="67" xfId="5" applyNumberFormat="1" applyFont="1" applyFill="1" applyBorder="1" applyAlignment="1">
      <alignment horizontal="left" vertical="center" indent="1"/>
    </xf>
    <xf numFmtId="10" fontId="1" fillId="0" borderId="67" xfId="2" applyNumberFormat="1" applyFill="1" applyBorder="1" applyAlignment="1">
      <alignment horizontal="center" vertical="center"/>
    </xf>
    <xf numFmtId="10" fontId="1" fillId="0" borderId="68" xfId="2" applyNumberFormat="1" applyFill="1" applyBorder="1" applyAlignment="1">
      <alignment horizontal="center" vertical="center"/>
    </xf>
    <xf numFmtId="10" fontId="1" fillId="9" borderId="0" xfId="2" applyNumberFormat="1" applyFill="1" applyBorder="1" applyAlignment="1">
      <alignment horizontal="center" vertical="center"/>
    </xf>
    <xf numFmtId="10" fontId="1" fillId="0" borderId="0" xfId="2" applyNumberFormat="1" applyFill="1" applyBorder="1" applyAlignment="1">
      <alignment horizontal="center" vertical="center"/>
    </xf>
    <xf numFmtId="165" fontId="21" fillId="9" borderId="47" xfId="2" applyNumberFormat="1" applyFont="1" applyFill="1" applyBorder="1" applyAlignment="1">
      <alignment horizontal="center" vertical="center"/>
    </xf>
    <xf numFmtId="165" fontId="2" fillId="0" borderId="69" xfId="5" applyNumberFormat="1" applyFill="1" applyBorder="1" applyAlignment="1">
      <alignment horizontal="center" vertical="center"/>
    </xf>
    <xf numFmtId="165" fontId="2" fillId="0" borderId="70" xfId="5" applyNumberFormat="1" applyFill="1" applyBorder="1" applyAlignment="1">
      <alignment horizontal="center" vertical="center"/>
    </xf>
    <xf numFmtId="165" fontId="2" fillId="0" borderId="71" xfId="5" applyNumberFormat="1" applyFill="1" applyBorder="1" applyAlignment="1">
      <alignment horizontal="center" vertical="center"/>
    </xf>
    <xf numFmtId="168" fontId="20" fillId="8" borderId="61" xfId="5" applyNumberFormat="1" applyFont="1" applyFill="1" applyBorder="1" applyAlignment="1" applyProtection="1">
      <alignment horizontal="center" vertical="center"/>
      <protection locked="0"/>
    </xf>
    <xf numFmtId="0" fontId="4" fillId="0" borderId="58" xfId="5" applyFont="1" applyFill="1" applyBorder="1" applyAlignment="1">
      <alignment horizontal="left" vertical="center" indent="1"/>
    </xf>
    <xf numFmtId="43" fontId="4" fillId="0" borderId="58" xfId="5" applyNumberFormat="1" applyFont="1" applyFill="1" applyBorder="1" applyAlignment="1">
      <alignment horizontal="left" vertical="center" indent="1"/>
    </xf>
    <xf numFmtId="10" fontId="1" fillId="0" borderId="58" xfId="2" applyNumberFormat="1" applyFill="1" applyBorder="1" applyAlignment="1">
      <alignment horizontal="center" vertical="center"/>
    </xf>
    <xf numFmtId="10" fontId="1" fillId="0" borderId="60" xfId="2" applyNumberFormat="1" applyFill="1" applyBorder="1" applyAlignment="1">
      <alignment horizontal="center" vertical="center"/>
    </xf>
    <xf numFmtId="10" fontId="1" fillId="9" borderId="72" xfId="2" applyNumberFormat="1" applyFill="1" applyBorder="1" applyAlignment="1">
      <alignment horizontal="center" vertical="center"/>
    </xf>
    <xf numFmtId="10" fontId="1" fillId="0" borderId="72" xfId="2" applyNumberFormat="1" applyFill="1" applyBorder="1" applyAlignment="1">
      <alignment horizontal="center" vertical="center"/>
    </xf>
    <xf numFmtId="165" fontId="21" fillId="9" borderId="73" xfId="2" applyNumberFormat="1" applyFont="1" applyFill="1" applyBorder="1" applyAlignment="1">
      <alignment horizontal="center" vertical="center"/>
    </xf>
    <xf numFmtId="165" fontId="22" fillId="5" borderId="57" xfId="5" applyNumberFormat="1" applyFont="1" applyFill="1" applyBorder="1" applyAlignment="1">
      <alignment horizontal="center" vertical="center"/>
    </xf>
    <xf numFmtId="165" fontId="22" fillId="5" borderId="59" xfId="5" applyNumberFormat="1" applyFont="1" applyFill="1" applyBorder="1" applyAlignment="1">
      <alignment horizontal="center" vertical="center"/>
    </xf>
    <xf numFmtId="165" fontId="22" fillId="5" borderId="74" xfId="5" applyNumberFormat="1" applyFont="1" applyFill="1" applyBorder="1" applyAlignment="1">
      <alignment horizontal="center" vertical="center"/>
    </xf>
    <xf numFmtId="3" fontId="20" fillId="8" borderId="52" xfId="5" applyNumberFormat="1" applyFont="1" applyFill="1" applyBorder="1" applyAlignment="1" applyProtection="1">
      <alignment horizontal="center" vertical="center"/>
      <protection locked="0"/>
    </xf>
    <xf numFmtId="3" fontId="20" fillId="8" borderId="66" xfId="5" applyNumberFormat="1" applyFont="1" applyFill="1" applyBorder="1" applyAlignment="1" applyProtection="1">
      <alignment horizontal="center" vertical="center"/>
      <protection locked="0"/>
    </xf>
    <xf numFmtId="3" fontId="20" fillId="8" borderId="61" xfId="5" applyNumberFormat="1" applyFont="1" applyFill="1" applyBorder="1" applyAlignment="1" applyProtection="1">
      <alignment horizontal="center" vertical="center"/>
      <protection locked="0"/>
    </xf>
    <xf numFmtId="2" fontId="4" fillId="0" borderId="49" xfId="5" applyNumberFormat="1" applyFont="1" applyFill="1" applyBorder="1" applyAlignment="1">
      <alignment horizontal="left" vertical="center" wrapText="1" indent="1"/>
    </xf>
    <xf numFmtId="0" fontId="4" fillId="0" borderId="67" xfId="5" applyFont="1" applyFill="1" applyBorder="1" applyAlignment="1">
      <alignment horizontal="left" vertical="center" wrapText="1" indent="1"/>
    </xf>
    <xf numFmtId="0" fontId="4" fillId="0" borderId="58" xfId="5" applyFont="1" applyFill="1" applyBorder="1" applyAlignment="1">
      <alignment horizontal="left" vertical="center" wrapText="1" indent="1"/>
    </xf>
    <xf numFmtId="0" fontId="19" fillId="0" borderId="0" xfId="5" applyFont="1" applyFill="1" applyBorder="1" applyAlignment="1">
      <alignment horizontal="right"/>
    </xf>
    <xf numFmtId="0" fontId="4" fillId="0" borderId="0" xfId="5" applyFont="1" applyFill="1" applyBorder="1" applyAlignment="1">
      <alignment horizontal="right"/>
    </xf>
    <xf numFmtId="0" fontId="2" fillId="0" borderId="0" xfId="5" applyFont="1" applyFill="1" applyBorder="1"/>
    <xf numFmtId="2" fontId="2" fillId="0" borderId="0" xfId="5" applyNumberFormat="1" applyFill="1" applyBorder="1" applyAlignment="1">
      <alignment horizontal="center"/>
    </xf>
    <xf numFmtId="2" fontId="2" fillId="0" borderId="47" xfId="5" applyNumberFormat="1" applyFill="1" applyBorder="1" applyAlignment="1">
      <alignment horizontal="center"/>
    </xf>
    <xf numFmtId="0" fontId="6" fillId="10" borderId="53" xfId="5" applyFont="1" applyFill="1" applyBorder="1" applyAlignment="1">
      <alignment horizontal="center" vertical="center"/>
    </xf>
    <xf numFmtId="0" fontId="6" fillId="10" borderId="75" xfId="5" applyFont="1" applyFill="1" applyBorder="1" applyAlignment="1">
      <alignment horizontal="center" vertical="center"/>
    </xf>
    <xf numFmtId="165" fontId="6" fillId="10" borderId="76" xfId="7" applyNumberFormat="1" applyFont="1" applyFill="1" applyBorder="1" applyAlignment="1">
      <alignment horizontal="center" vertical="center"/>
    </xf>
    <xf numFmtId="10" fontId="23" fillId="10" borderId="76" xfId="2" applyNumberFormat="1" applyFont="1" applyFill="1" applyBorder="1" applyAlignment="1">
      <alignment horizontal="center" vertical="center"/>
    </xf>
    <xf numFmtId="10" fontId="23" fillId="10" borderId="65" xfId="2" applyNumberFormat="1" applyFont="1" applyFill="1" applyBorder="1" applyAlignment="1">
      <alignment horizontal="center" vertical="center"/>
    </xf>
    <xf numFmtId="165" fontId="8" fillId="10" borderId="65" xfId="7" applyNumberFormat="1" applyFont="1" applyFill="1" applyBorder="1" applyAlignment="1">
      <alignment vertical="center"/>
    </xf>
    <xf numFmtId="0" fontId="6" fillId="10" borderId="77" xfId="5" applyFont="1" applyFill="1" applyBorder="1" applyAlignment="1">
      <alignment horizontal="center" vertical="center"/>
    </xf>
    <xf numFmtId="0" fontId="6" fillId="10" borderId="0" xfId="5" applyFont="1" applyFill="1" applyBorder="1" applyAlignment="1">
      <alignment horizontal="center" vertical="center"/>
    </xf>
    <xf numFmtId="165" fontId="6" fillId="10" borderId="78" xfId="7" applyNumberFormat="1" applyFont="1" applyFill="1" applyBorder="1" applyAlignment="1">
      <alignment horizontal="center" vertical="center"/>
    </xf>
    <xf numFmtId="10" fontId="23" fillId="10" borderId="78" xfId="2" applyNumberFormat="1" applyFont="1" applyFill="1" applyBorder="1" applyAlignment="1">
      <alignment horizontal="center" vertical="center"/>
    </xf>
    <xf numFmtId="10" fontId="23" fillId="10" borderId="47" xfId="2" applyNumberFormat="1" applyFont="1" applyFill="1" applyBorder="1" applyAlignment="1">
      <alignment horizontal="center" vertical="center"/>
    </xf>
    <xf numFmtId="165" fontId="8" fillId="11" borderId="56" xfId="7" applyNumberFormat="1" applyFont="1" applyFill="1" applyBorder="1" applyAlignment="1">
      <alignment vertical="center"/>
    </xf>
    <xf numFmtId="0" fontId="6" fillId="10" borderId="79" xfId="5" applyFont="1" applyFill="1" applyBorder="1" applyAlignment="1">
      <alignment horizontal="center" vertical="center"/>
    </xf>
    <xf numFmtId="0" fontId="6" fillId="10" borderId="72" xfId="5" applyFont="1" applyFill="1" applyBorder="1" applyAlignment="1">
      <alignment horizontal="center" vertical="center"/>
    </xf>
    <xf numFmtId="165" fontId="6" fillId="10" borderId="80" xfId="7" applyNumberFormat="1" applyFont="1" applyFill="1" applyBorder="1" applyAlignment="1">
      <alignment horizontal="center" vertical="center"/>
    </xf>
    <xf numFmtId="10" fontId="23" fillId="10" borderId="80" xfId="2" applyNumberFormat="1" applyFont="1" applyFill="1" applyBorder="1" applyAlignment="1">
      <alignment horizontal="center" vertical="center"/>
    </xf>
    <xf numFmtId="10" fontId="23" fillId="10" borderId="73" xfId="2" applyNumberFormat="1" applyFont="1" applyFill="1" applyBorder="1" applyAlignment="1">
      <alignment horizontal="center" vertical="center"/>
    </xf>
    <xf numFmtId="165" fontId="8" fillId="10" borderId="73" xfId="7" applyNumberFormat="1" applyFont="1" applyFill="1" applyBorder="1" applyAlignment="1">
      <alignment vertical="center"/>
    </xf>
    <xf numFmtId="0" fontId="2" fillId="0" borderId="0" xfId="5" applyBorder="1"/>
    <xf numFmtId="0" fontId="19" fillId="0" borderId="0" xfId="5" applyFont="1" applyBorder="1" applyAlignment="1">
      <alignment horizontal="center"/>
    </xf>
    <xf numFmtId="165" fontId="2" fillId="0" borderId="0" xfId="7" applyNumberFormat="1" applyBorder="1"/>
    <xf numFmtId="9" fontId="1" fillId="0" borderId="0" xfId="2" applyBorder="1"/>
    <xf numFmtId="0" fontId="4" fillId="0" borderId="0" xfId="5" applyFont="1" applyBorder="1" applyAlignment="1">
      <alignment horizontal="right"/>
    </xf>
    <xf numFmtId="0" fontId="17" fillId="0" borderId="0" xfId="5" applyFont="1" applyBorder="1" applyAlignment="1"/>
    <xf numFmtId="0" fontId="2" fillId="0" borderId="0" xfId="5" applyBorder="1" applyAlignment="1"/>
    <xf numFmtId="0" fontId="2" fillId="0" borderId="0" xfId="5" applyFill="1" applyBorder="1"/>
    <xf numFmtId="0" fontId="4" fillId="0" borderId="0" xfId="5" applyFont="1" applyFill="1" applyBorder="1" applyAlignment="1">
      <alignment horizontal="center" vertical="justify"/>
    </xf>
    <xf numFmtId="0" fontId="5" fillId="0" borderId="0" xfId="5" applyFont="1" applyFill="1" applyBorder="1" applyAlignment="1">
      <alignment horizontal="center"/>
    </xf>
    <xf numFmtId="0" fontId="19" fillId="0" borderId="0" xfId="5" applyFont="1" applyFill="1" applyBorder="1" applyAlignment="1">
      <alignment horizontal="center"/>
    </xf>
    <xf numFmtId="165" fontId="2" fillId="0" borderId="0" xfId="5" applyNumberFormat="1" applyBorder="1" applyAlignment="1"/>
    <xf numFmtId="0" fontId="19" fillId="0" borderId="0" xfId="5" applyFont="1" applyFill="1" applyBorder="1" applyAlignment="1">
      <alignment horizontal="center" vertical="top"/>
    </xf>
    <xf numFmtId="0" fontId="2" fillId="0" borderId="0" xfId="5" applyFill="1" applyBorder="1" applyAlignment="1"/>
    <xf numFmtId="0" fontId="19" fillId="0" borderId="0" xfId="5" applyFont="1" applyFill="1" applyBorder="1"/>
    <xf numFmtId="0" fontId="5" fillId="0" borderId="0" xfId="5" applyFont="1" applyFill="1" applyBorder="1"/>
  </cellXfs>
  <cellStyles count="99">
    <cellStyle name="20% - Accent1" xfId="8"/>
    <cellStyle name="20% - Accent2" xfId="9"/>
    <cellStyle name="20% - Accent3" xfId="10"/>
    <cellStyle name="20% - Accent4" xfId="11"/>
    <cellStyle name="20% - Accent5" xfId="12"/>
    <cellStyle name="20% - Accent6" xfId="13"/>
    <cellStyle name="20% - Ênfase1 2" xfId="14"/>
    <cellStyle name="20% - Ênfase2 2" xfId="15"/>
    <cellStyle name="20% - Ênfase3 2" xfId="16"/>
    <cellStyle name="20% - Ênfase4 2" xfId="17"/>
    <cellStyle name="20% - Ênfase5 2" xfId="18"/>
    <cellStyle name="20% - Ênfase6 2" xfId="19"/>
    <cellStyle name="40% - Accent1" xfId="20"/>
    <cellStyle name="40% - Accent2" xfId="21"/>
    <cellStyle name="40% - Accent3" xfId="22"/>
    <cellStyle name="40% - Accent4" xfId="23"/>
    <cellStyle name="40% - Accent5" xfId="24"/>
    <cellStyle name="40% - Accent6" xfId="25"/>
    <cellStyle name="40% - Ênfase1 2" xfId="26"/>
    <cellStyle name="40% - Ênfase2 2" xfId="27"/>
    <cellStyle name="40% - Ênfase3 2" xfId="28"/>
    <cellStyle name="40% - Ênfase4 2" xfId="29"/>
    <cellStyle name="40% - Ênfase5 2" xfId="30"/>
    <cellStyle name="40% - Ênfase6 2" xfId="31"/>
    <cellStyle name="60% - Accent1" xfId="32"/>
    <cellStyle name="60% - Accent2" xfId="33"/>
    <cellStyle name="60% - Accent3" xfId="34"/>
    <cellStyle name="60% - Accent4" xfId="35"/>
    <cellStyle name="60% - Accent5" xfId="36"/>
    <cellStyle name="60% - Accent6" xfId="37"/>
    <cellStyle name="60% - Ênfase1 2" xfId="38"/>
    <cellStyle name="60% - Ênfase2 2" xfId="39"/>
    <cellStyle name="60% - Ênfase3 2" xfId="40"/>
    <cellStyle name="60% - Ênfase4 2" xfId="41"/>
    <cellStyle name="60% - Ênfase5 2" xfId="42"/>
    <cellStyle name="60% - Ênfase6 2" xfId="43"/>
    <cellStyle name="Accent1" xfId="44"/>
    <cellStyle name="Accent2" xfId="45"/>
    <cellStyle name="Accent3" xfId="46"/>
    <cellStyle name="Accent4" xfId="47"/>
    <cellStyle name="Accent5" xfId="48"/>
    <cellStyle name="Accent6" xfId="49"/>
    <cellStyle name="Bad" xfId="50"/>
    <cellStyle name="Bom 2" xfId="51"/>
    <cellStyle name="Calculation" xfId="52"/>
    <cellStyle name="Cálculo 2" xfId="53"/>
    <cellStyle name="Célula de Verificação 2" xfId="54"/>
    <cellStyle name="Célula Vinculada 2" xfId="55"/>
    <cellStyle name="Check Cell" xfId="56"/>
    <cellStyle name="Ênfase1 2" xfId="57"/>
    <cellStyle name="Ênfase2 2" xfId="58"/>
    <cellStyle name="Ênfase3 2" xfId="59"/>
    <cellStyle name="Ênfase4 2" xfId="60"/>
    <cellStyle name="Ênfase5 2" xfId="61"/>
    <cellStyle name="Ênfase6 2" xfId="62"/>
    <cellStyle name="Entrada 2" xfId="63"/>
    <cellStyle name="Excel Built-in Normal" xfId="3"/>
    <cellStyle name="Explanatory Text" xfId="64"/>
    <cellStyle name="Good" xfId="65"/>
    <cellStyle name="Heading 1" xfId="66"/>
    <cellStyle name="Heading 2" xfId="67"/>
    <cellStyle name="Heading 3" xfId="68"/>
    <cellStyle name="Heading 4" xfId="69"/>
    <cellStyle name="Incorreto 2" xfId="70"/>
    <cellStyle name="Input" xfId="71"/>
    <cellStyle name="Linked Cell" xfId="72"/>
    <cellStyle name="Moeda 2" xfId="73"/>
    <cellStyle name="Moeda 3" xfId="74"/>
    <cellStyle name="Neutra 2" xfId="75"/>
    <cellStyle name="Neutral" xfId="76"/>
    <cellStyle name="Normal" xfId="0" builtinId="0"/>
    <cellStyle name="Normal 2" xfId="5"/>
    <cellStyle name="Normal 3" xfId="77"/>
    <cellStyle name="Normal 4" xfId="78"/>
    <cellStyle name="Normal 5" xfId="79"/>
    <cellStyle name="Nota 2" xfId="80"/>
    <cellStyle name="Note" xfId="81"/>
    <cellStyle name="Output" xfId="82"/>
    <cellStyle name="Porcentagem" xfId="2" builtinId="5"/>
    <cellStyle name="Porcentagem 2" xfId="83"/>
    <cellStyle name="Porcentagem 3" xfId="84"/>
    <cellStyle name="Saída 2" xfId="85"/>
    <cellStyle name="Separador de milhares" xfId="1" builtinId="3"/>
    <cellStyle name="Separador de milhares 2" xfId="6"/>
    <cellStyle name="Separador de milhares 2 2" xfId="7"/>
    <cellStyle name="Separador de milhares 3" xfId="86"/>
    <cellStyle name="Texto de Aviso 2" xfId="87"/>
    <cellStyle name="Texto Explicativo 2" xfId="88"/>
    <cellStyle name="Title" xfId="89"/>
    <cellStyle name="Título 1 1" xfId="90"/>
    <cellStyle name="Título 1 2" xfId="91"/>
    <cellStyle name="Título 2 2" xfId="92"/>
    <cellStyle name="Título 3 2" xfId="93"/>
    <cellStyle name="Título 4 2" xfId="94"/>
    <cellStyle name="Título 5" xfId="95"/>
    <cellStyle name="Total 2" xfId="96"/>
    <cellStyle name="Vírgula 2" xfId="97"/>
    <cellStyle name="Vírgula 5" xfId="4"/>
    <cellStyle name="Warning Text" xfId="98"/>
  </cellStyles>
  <dxfs count="40">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
      <fill>
        <patternFill>
          <bgColor theme="4" tint="-0.49998474074526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57150</xdr:rowOff>
    </xdr:from>
    <xdr:to>
      <xdr:col>1</xdr:col>
      <xdr:colOff>1076325</xdr:colOff>
      <xdr:row>5</xdr:row>
      <xdr:rowOff>228600</xdr:rowOff>
    </xdr:to>
    <xdr:pic>
      <xdr:nvPicPr>
        <xdr:cNvPr id="2" name="Imagem 1"/>
        <xdr:cNvPicPr>
          <a:picLocks noChangeAspect="1" noChangeArrowheads="1"/>
        </xdr:cNvPicPr>
      </xdr:nvPicPr>
      <xdr:blipFill>
        <a:blip xmlns:r="http://schemas.openxmlformats.org/officeDocument/2006/relationships" r:embed="rId1"/>
        <a:srcRect/>
        <a:stretch>
          <a:fillRect/>
        </a:stretch>
      </xdr:blipFill>
      <xdr:spPr bwMode="auto">
        <a:xfrm>
          <a:off x="990600" y="57150"/>
          <a:ext cx="1009650" cy="10668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1</xdr:col>
      <xdr:colOff>142875</xdr:colOff>
      <xdr:row>5</xdr:row>
      <xdr:rowOff>38100</xdr:rowOff>
    </xdr:to>
    <xdr:pic>
      <xdr:nvPicPr>
        <xdr:cNvPr id="2" name="Imagem 1"/>
        <xdr:cNvPicPr>
          <a:picLocks noChangeAspect="1" noChangeArrowheads="1"/>
        </xdr:cNvPicPr>
      </xdr:nvPicPr>
      <xdr:blipFill>
        <a:blip xmlns:r="http://schemas.openxmlformats.org/officeDocument/2006/relationships" r:embed="rId1"/>
        <a:srcRect/>
        <a:stretch>
          <a:fillRect/>
        </a:stretch>
      </xdr:blipFill>
      <xdr:spPr bwMode="auto">
        <a:xfrm>
          <a:off x="514350" y="0"/>
          <a:ext cx="971550" cy="10953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indows/Google%20Drive/DEZ2014/PMI/CIE/LICITA&#199;&#195;O/CIE%20ITAPETININGA%20-LICITA&#199;&#195;O%20JAN2015%20re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indows/Google%20Drive/18-11-2014/PMI/UPA/PLANILHA%20UPA%20Final%20sinapi09201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109978/Documents/Leonardo/Boletim%20CPOS%20-%20SIURB%20-%20FDE%20-%20SICRO/SINAPI/Sinapi%202013/SINAPI%204.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pos163"/>
      <sheetName val="Insumos 9.14"/>
      <sheetName val="SINAPI 092014"/>
      <sheetName val="SINAPI Brasilia"/>
      <sheetName val="COTAÇÃO Brasilia"/>
      <sheetName val="BDI REV."/>
      <sheetName val="Cotações 05.14"/>
      <sheetName val="ABC GEPAD 05.14"/>
      <sheetName val="CIE-R45-M03-GINÁS+PISTA ATL"/>
      <sheetName val="Cronograma"/>
      <sheetName val="Itens Prefeitura"/>
      <sheetName val="QCI"/>
      <sheetName val="Planilha Licitação - Conv+Pref"/>
      <sheetName val="Cronograma Licitação"/>
    </sheetNames>
    <sheetDataSet>
      <sheetData sheetId="0"/>
      <sheetData sheetId="1"/>
      <sheetData sheetId="2">
        <row r="2">
          <cell r="A2" t="str">
            <v>ENCARGOS SOCIAIS DESONERADOS: 88,93%(HORA)   50,40%(MÊS)</v>
          </cell>
        </row>
      </sheetData>
      <sheetData sheetId="3"/>
      <sheetData sheetId="4"/>
      <sheetData sheetId="5"/>
      <sheetData sheetId="6"/>
      <sheetData sheetId="7"/>
      <sheetData sheetId="8">
        <row r="7">
          <cell r="C7" t="str">
            <v>OBRA :</v>
          </cell>
        </row>
        <row r="8">
          <cell r="C8" t="str">
            <v>ORÇAMENTO:</v>
          </cell>
        </row>
        <row r="9">
          <cell r="C9" t="str">
            <v>LOCAL:</v>
          </cell>
        </row>
        <row r="451">
          <cell r="G451" t="str">
            <v>Itapetininga, 21 de Novembro de 2014</v>
          </cell>
        </row>
      </sheetData>
      <sheetData sheetId="9"/>
      <sheetData sheetId="10"/>
      <sheetData sheetId="11"/>
      <sheetData sheetId="12"/>
      <sheetData sheetId="1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abela Custos"/>
      <sheetName val="Sinapi 09.14"/>
      <sheetName val="cpos 163"/>
      <sheetName val="Sintético SP"/>
      <sheetName val="Planilha Orçamento"/>
      <sheetName val="Cronograma"/>
    </sheetNames>
    <sheetDataSet>
      <sheetData sheetId="0"/>
      <sheetData sheetId="1"/>
      <sheetData sheetId="2"/>
      <sheetData sheetId="3"/>
      <sheetData sheetId="4">
        <row r="1">
          <cell r="E1" t="str">
            <v xml:space="preserve">         PREFEITURA do MUNICÍPIO de ITAPETININGA</v>
          </cell>
        </row>
        <row r="2">
          <cell r="E2" t="str">
            <v xml:space="preserve">                    ____________ ESTADO DE SÃO PAULO ____________</v>
          </cell>
        </row>
      </sheetData>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PLANILHA ORÇAMENTÁRIA"/>
      <sheetName val="SINAPI 4.13"/>
    </sheetNames>
    <sheetDataSet>
      <sheetData sheetId="0" refreshError="1"/>
      <sheetData sheetId="1">
        <row r="3">
          <cell r="A3" t="str">
            <v>DADOS DO RELAT</v>
          </cell>
          <cell r="B3" t="str">
            <v>RIO</v>
          </cell>
          <cell r="C3" t="str">
            <v/>
          </cell>
          <cell r="D3" t="str">
            <v/>
          </cell>
        </row>
        <row r="4">
          <cell r="A4" t="str">
            <v>+-------------</v>
          </cell>
          <cell r="B4" t="str">
            <v>----------------------------------------------------------------------</v>
          </cell>
          <cell r="C4" t="str">
            <v>--------------------</v>
          </cell>
          <cell r="D4" t="str">
            <v>----------------------</v>
          </cell>
        </row>
        <row r="5">
          <cell r="A5" t="str">
            <v>| NOME</v>
          </cell>
          <cell r="B5" t="str">
            <v>PCI.817-01</v>
          </cell>
          <cell r="C5" t="str">
            <v>EMIS</v>
          </cell>
          <cell r="D5" t="str">
            <v>ÃO : 13/05/2013 14:24:</v>
          </cell>
        </row>
        <row r="6">
          <cell r="A6" t="str">
            <v>| DESCRIÇÃO</v>
          </cell>
          <cell r="B6" t="str">
            <v>Custos de Composição – Sintético</v>
          </cell>
          <cell r="C6" t="str">
            <v/>
          </cell>
          <cell r="D6" t="str">
            <v/>
          </cell>
        </row>
        <row r="7">
          <cell r="A7" t="str">
            <v>| VERSÃO</v>
          </cell>
          <cell r="B7" t="str">
            <v>00</v>
          </cell>
          <cell r="C7" t="str">
            <v/>
          </cell>
          <cell r="D7" t="str">
            <v/>
          </cell>
        </row>
        <row r="8">
          <cell r="A8" t="str">
            <v>+-------------</v>
          </cell>
          <cell r="B8" t="str">
            <v>----------------------------------------------------------------------</v>
          </cell>
          <cell r="C8" t="str">
            <v>--------------------</v>
          </cell>
          <cell r="D8" t="str">
            <v>----------------------</v>
          </cell>
        </row>
        <row r="9">
          <cell r="A9" t="str">
            <v>DADOS DA SOLIC</v>
          </cell>
          <cell r="B9" t="str">
            <v>TAÇÃO</v>
          </cell>
          <cell r="C9" t="str">
            <v/>
          </cell>
          <cell r="D9" t="str">
            <v/>
          </cell>
        </row>
        <row r="10">
          <cell r="A10" t="str">
            <v>+-------------</v>
          </cell>
          <cell r="B10" t="str">
            <v>----------------------------------------------------------------------</v>
          </cell>
          <cell r="C10" t="str">
            <v>--------------------</v>
          </cell>
          <cell r="D10" t="str">
            <v>----------------------</v>
          </cell>
        </row>
        <row r="11">
          <cell r="A11" t="str">
            <v>| PROTOCOLO</v>
          </cell>
          <cell r="B11" t="str">
            <v>000176549</v>
          </cell>
          <cell r="C11" t="str">
            <v/>
          </cell>
          <cell r="D11" t="str">
            <v/>
          </cell>
        </row>
        <row r="12">
          <cell r="A12" t="str">
            <v>| USUÁRIO</v>
          </cell>
          <cell r="B12" t="str">
            <v>C109978 - LEONARDO LIMA</v>
          </cell>
          <cell r="C12" t="str">
            <v/>
          </cell>
          <cell r="D12" t="str">
            <v/>
          </cell>
        </row>
        <row r="13">
          <cell r="A13" t="str">
            <v>| LOTAÇÃO</v>
          </cell>
          <cell r="B13" t="str">
            <v>NACIONAL</v>
          </cell>
          <cell r="C13" t="str">
            <v/>
          </cell>
          <cell r="D13" t="str">
            <v/>
          </cell>
        </row>
        <row r="14">
          <cell r="A14" t="str">
            <v>| PARÂMETROS</v>
          </cell>
          <cell r="B14" t="str">
            <v/>
          </cell>
          <cell r="C14" t="str">
            <v/>
          </cell>
          <cell r="D14" t="str">
            <v/>
          </cell>
        </row>
        <row r="15">
          <cell r="A15" t="str">
            <v>|</v>
          </cell>
          <cell r="B15" t="str">
            <v>ABRANGÊNCIA : NACIONAL</v>
          </cell>
          <cell r="C15" t="str">
            <v/>
          </cell>
          <cell r="D15" t="str">
            <v/>
          </cell>
        </row>
        <row r="16">
          <cell r="A16" t="str">
            <v>|</v>
          </cell>
          <cell r="B16" t="str">
            <v>LOCALIDADE : SAO PAULO</v>
          </cell>
          <cell r="C16" t="str">
            <v/>
          </cell>
          <cell r="D16" t="str">
            <v/>
          </cell>
        </row>
        <row r="17">
          <cell r="A17" t="str">
            <v>|</v>
          </cell>
          <cell r="B17" t="str">
            <v>VÍNCULO : CAIXA REFERENCIAL</v>
          </cell>
          <cell r="C17" t="str">
            <v/>
          </cell>
          <cell r="D17" t="str">
            <v/>
          </cell>
        </row>
        <row r="18">
          <cell r="A18" t="str">
            <v>|</v>
          </cell>
          <cell r="B18" t="str">
            <v>DATA DE PREÇO : 01/04/2013</v>
          </cell>
          <cell r="C18" t="str">
            <v/>
          </cell>
          <cell r="D18" t="str">
            <v/>
          </cell>
        </row>
        <row r="19">
          <cell r="A19" t="str">
            <v>|</v>
          </cell>
          <cell r="B19" t="str">
            <v>NÍVEL DE PREÇO : MEDIANO</v>
          </cell>
          <cell r="C19" t="str">
            <v/>
          </cell>
          <cell r="D19" t="str">
            <v/>
          </cell>
        </row>
        <row r="20">
          <cell r="A20" t="str">
            <v>|</v>
          </cell>
          <cell r="B20" t="str">
            <v>ENCARGOS : PADRÃO</v>
          </cell>
          <cell r="C20" t="str">
            <v/>
          </cell>
          <cell r="D20" t="str">
            <v/>
          </cell>
        </row>
        <row r="21">
          <cell r="A21" t="str">
            <v>|</v>
          </cell>
          <cell r="B21" t="str">
            <v>CLASSES A SUPRIMIR : NENHUMA</v>
          </cell>
          <cell r="C21" t="str">
            <v/>
          </cell>
          <cell r="D21" t="str">
            <v/>
          </cell>
        </row>
        <row r="22">
          <cell r="A22" t="str">
            <v>|</v>
          </cell>
          <cell r="B22" t="str">
            <v/>
          </cell>
          <cell r="C22" t="str">
            <v/>
          </cell>
          <cell r="D22" t="str">
            <v/>
          </cell>
        </row>
        <row r="23">
          <cell r="A23" t="str">
            <v>|</v>
          </cell>
          <cell r="B23" t="str">
            <v/>
          </cell>
          <cell r="C23" t="str">
            <v/>
          </cell>
          <cell r="D23" t="str">
            <v/>
          </cell>
        </row>
        <row r="24">
          <cell r="A24" t="str">
            <v>+-------------</v>
          </cell>
          <cell r="B24" t="str">
            <v>----------------------------------------------------------------------</v>
          </cell>
          <cell r="C24" t="str">
            <v>--------------------</v>
          </cell>
          <cell r="D24" t="str">
            <v>----------------------</v>
          </cell>
        </row>
        <row r="25">
          <cell r="A25" t="str">
            <v>PCI.817.01 - C</v>
          </cell>
          <cell r="B25" t="str">
            <v>STO DE COMPOSIÇÕES - SINTÉTICO</v>
          </cell>
          <cell r="C25" t="str">
            <v>DATA DE EMISS</v>
          </cell>
          <cell r="D25" t="str">
            <v>O: 13/05/2013 AS 14:24</v>
          </cell>
        </row>
        <row r="26">
          <cell r="A26" t="str">
            <v>ENCARGOS SOCIA</v>
          </cell>
          <cell r="B26" t="str">
            <v>S SOBRE PREÇOS DA MÃO-DE-OBRA: 118,32%(HORA) 73,90%(MÊS)</v>
          </cell>
          <cell r="C26" t="str">
            <v/>
          </cell>
          <cell r="D26" t="str">
            <v/>
          </cell>
        </row>
        <row r="27">
          <cell r="A27" t="str">
            <v>ABRANGÊNCIA :</v>
          </cell>
          <cell r="B27" t="str">
            <v>ACIONAL LOCALIDADE : SAO</v>
          </cell>
          <cell r="C27" t="str">
            <v>PAULO</v>
          </cell>
          <cell r="D27" t="str">
            <v/>
          </cell>
        </row>
        <row r="28">
          <cell r="A28" t="str">
            <v>REF.COLETA : M</v>
          </cell>
          <cell r="B28" t="str">
            <v>DIANO</v>
          </cell>
          <cell r="C28" t="str">
            <v>DATA DE</v>
          </cell>
          <cell r="D28" t="str">
            <v>REÇO : 04/2013</v>
          </cell>
        </row>
        <row r="29">
          <cell r="A29" t="str">
            <v>DROP</v>
          </cell>
          <cell r="B29" t="str">
            <v>DRENAGEM/OBRAS DE CONTENCAO/POCOS DE VISITA E CAIXAS</v>
          </cell>
          <cell r="C29" t="str">
            <v/>
          </cell>
          <cell r="D29" t="str">
            <v/>
          </cell>
        </row>
        <row r="30">
          <cell r="A30">
            <v>36</v>
          </cell>
          <cell r="B30" t="str">
            <v>POCOS DE VISITA/BOCAS DE LOBO/CX. DE PASSAGEM/CX. DIVERSAS</v>
          </cell>
          <cell r="C30" t="str">
            <v/>
          </cell>
          <cell r="D30" t="str">
            <v/>
          </cell>
        </row>
        <row r="31">
          <cell r="A31">
            <v>79217</v>
          </cell>
          <cell r="B31" t="str">
            <v>FORNEC. E ASSENT. DE TAMPÃO FOFO ARTICULADO DIAM ABERTURA 610MM, 72 KGCARGA, MAX 30000KG P/ POÇO DE VISITA</v>
          </cell>
          <cell r="C31" t="str">
            <v>UN</v>
          </cell>
          <cell r="D31">
            <v>451.08</v>
          </cell>
        </row>
        <row r="32">
          <cell r="A32">
            <v>37</v>
          </cell>
          <cell r="B32" t="str">
            <v>MEIO FIO, LINHA D'AGUA E SARJERTA</v>
          </cell>
          <cell r="C32" t="str">
            <v/>
          </cell>
          <cell r="D32" t="str">
            <v/>
          </cell>
        </row>
        <row r="33">
          <cell r="A33">
            <v>79215</v>
          </cell>
          <cell r="B33" t="str">
            <v>SARJETA OU SARJETÃO DE CONCRETO FCK = 20,0 MPA MOLDADA "IN LOCO"</v>
          </cell>
          <cell r="C33" t="str">
            <v>M3</v>
          </cell>
          <cell r="D33">
            <v>370.83</v>
          </cell>
        </row>
        <row r="34">
          <cell r="A34" t="str">
            <v>PAVI</v>
          </cell>
          <cell r="B34" t="str">
            <v>PAVIMENTACAO</v>
          </cell>
          <cell r="C34" t="str">
            <v/>
          </cell>
          <cell r="D34" t="str">
            <v/>
          </cell>
        </row>
        <row r="35">
          <cell r="A35">
            <v>57</v>
          </cell>
          <cell r="B35" t="str">
            <v>EXECUCAO DE PAVIMENTACOES DIVERSAS</v>
          </cell>
          <cell r="C35" t="str">
            <v/>
          </cell>
          <cell r="D35" t="str">
            <v/>
          </cell>
        </row>
        <row r="36">
          <cell r="A36">
            <v>79219</v>
          </cell>
          <cell r="B36" t="str">
            <v>PAVIMENTAÇÃO ASFALTICA TRÁFEGO LEVE</v>
          </cell>
          <cell r="C36" t="str">
            <v/>
          </cell>
          <cell r="D36" t="str">
            <v/>
          </cell>
        </row>
        <row r="37">
          <cell r="A37" t="str">
            <v>79219/001</v>
          </cell>
          <cell r="B37" t="str">
            <v>PAVIMENTAÇÃO ASFALTICA PARA TRÁFEGO LEVE (CBR&gt;=16%) - LIMPEZA DO TERRENO, ABERTURA DE CAIXA C/ COMPACTAÇÃO, TRANSPORTE E PREPARO DO SUB-LEITO, BASE GRANULAR 10CM, IMPRIMAÇÃO IMPERMEABILIZANTE, CBUQ ESP. 3,50 CM. DMT DO CBUQ ATÉ 25KM.</v>
          </cell>
          <cell r="C37" t="str">
            <v>M2</v>
          </cell>
          <cell r="D37">
            <v>32.24</v>
          </cell>
        </row>
        <row r="38">
          <cell r="A38" t="str">
            <v>79219/002</v>
          </cell>
          <cell r="B38" t="str">
            <v>PAVIMENTAÇÃO ASFÁLTICA PARA TRÁFEGO LEVE (CBR =14%) - LIMPEZA, ABERTURA DE CAIXA, BICA CORRIDA 12 CM, IMPRIMAÇÃO IMPERMEABILIZANTE COM CM30,CBUQ ESP. 3,50 CM. DMT DO CBUQ ATÉ 25KM.</v>
          </cell>
          <cell r="C38" t="str">
            <v>M2</v>
          </cell>
          <cell r="D38">
            <v>33.56</v>
          </cell>
        </row>
        <row r="39">
          <cell r="A39" t="str">
            <v>79219/003</v>
          </cell>
          <cell r="B39" t="str">
            <v>PAVIMENTAÇÃO ASFALTICA P/ TRÁFEGO LEVE (CBR =12%) - LIMPEZA, ABERTURADE BASE, BICA CORRIDA 15 CM, IMPRIMAÇÃO IMPERMEABILIZANTE, CBUQ ESP 3,50 CM. DMT DO CBUQ ATÉ 25KM.</v>
          </cell>
          <cell r="C39" t="str">
            <v>M2</v>
          </cell>
          <cell r="D39">
            <v>35.54</v>
          </cell>
        </row>
        <row r="40">
          <cell r="A40" t="str">
            <v>79219/004</v>
          </cell>
          <cell r="B40" t="str">
            <v>PAVIMENTAÇÃO ASFÁLTICA P/ TRÁFEGO LEVE (CBR=10%) - LIMPEZA, ABERTURA DE CAIXA, SOLO-BRITA 20 CM, IMPRIMAÇÃO IMPERMEABILIZANTE, CBUQ 3,50 CM.DMT DO CBUQ ATÉ 25KM.</v>
          </cell>
          <cell r="C40" t="str">
            <v>M2</v>
          </cell>
          <cell r="D40">
            <v>36.659999999999997</v>
          </cell>
        </row>
        <row r="41">
          <cell r="A41" t="str">
            <v>79219/005</v>
          </cell>
          <cell r="B41" t="str">
            <v>PAVIMENTAÇÃO ASFALTICA P/ TRÁFEGO LEVE (CBR=8%) - LIMPEZA, ABERTURA DECAIXA, SOLO-BRITA 15 CM, BICA CORRIDA 10 CM, IMPRIMAÇÃO IMPERMEABILIZANTE E CBUQ 3,5 CM. DMT DO CBUQ ATÉ 25KM.</v>
          </cell>
          <cell r="C41" t="str">
            <v>M2</v>
          </cell>
          <cell r="D41">
            <v>40.5</v>
          </cell>
        </row>
        <row r="42">
          <cell r="A42">
            <v>79220</v>
          </cell>
          <cell r="B42" t="str">
            <v>PAVIMENTAÇÃO ASFÁLTICA TRÁFEGO MÉDIO</v>
          </cell>
          <cell r="C42" t="str">
            <v/>
          </cell>
          <cell r="D42" t="str">
            <v/>
          </cell>
        </row>
        <row r="43">
          <cell r="A43" t="str">
            <v>79220/001</v>
          </cell>
          <cell r="B43" t="str">
            <v>PAVIMENTAÇÃO ASFÁLTICA P/ TRÁFEGO MÉDIO (CBR&gt;=20%) - LIMPEZA, ABERTURADE CAIXA, BICA CORRIDA 12 CM, IMPRIMAÇÃO IMPERMEABILIZANTE, BINDER 4</v>
          </cell>
          <cell r="C43" t="str">
            <v>M2</v>
          </cell>
          <cell r="D43">
            <v>48.23</v>
          </cell>
        </row>
        <row r="44">
          <cell r="A44" t="str">
            <v>VÍNCULO.....:</v>
          </cell>
          <cell r="B44" t="str">
            <v>IDUR SOROCABA/SPCM, PINTURA DE LIGAÇÃO E CBUQ 3 CM. DMT DO CBUQ ATÉ 25KM.</v>
          </cell>
          <cell r="C44" t="str">
            <v/>
          </cell>
          <cell r="D44" t="str">
            <v/>
          </cell>
        </row>
        <row r="45">
          <cell r="A45" t="str">
            <v>79220/002</v>
          </cell>
          <cell r="B45" t="str">
            <v>PAVIMENTAÇÃO ASFÁLTICA P/ TRÁFEGO MÉDIO (CBR =12%) - LIMPEZA, ABERTURADE CAIXA, SOLO-BRITA 12 CM, BICA CORRIDA 12 CM, IMPRIMAÇÃO IMPERMEABILIZANTE, BINDER 4 CM, PINTURA DE LIGAÇÃO E CBUQ 3 CM. DMT DO CBUQ ATÉ25KM.</v>
          </cell>
          <cell r="C45" t="str">
            <v>M2</v>
          </cell>
          <cell r="D45">
            <v>56.88</v>
          </cell>
        </row>
        <row r="46">
          <cell r="A46" t="str">
            <v>79220/003</v>
          </cell>
          <cell r="B46" t="str">
            <v>PAVIMENTAÇÃO ASFÁLTICA P/ TRÁFEGO MÉDIO (CBR =10%) - LIMPEZA, ABERTURADE CAIXA, SOLO-BRITA 15 CM, BICA CORRIDA 12 CM, IMPRIMAÇÃO IMPERMEABILIZANTE, BINDER 4 CM, PINTURA DE LIGAÇÃO E CBUQ 3 CM. DMT DO CBUQ ATÉ25KM.</v>
          </cell>
          <cell r="C46" t="str">
            <v>M2</v>
          </cell>
          <cell r="D46">
            <v>58.53</v>
          </cell>
        </row>
        <row r="47">
          <cell r="A47" t="str">
            <v>79220/004</v>
          </cell>
          <cell r="B47" t="str">
            <v>PAVIMENTAÇÃO ASFÁLTICA P/ TRÁFEGO MÉDIO (CBR&gt;=8%) - LIMPEZA, ABERTURADE CAIXA, SOLO-BRITA 20 CM, BICA CORRIDA 12 CM, IMPRIMAÇÃO IMPERMEABILIZANTE, BINDER 4 CM, PINTURA DE LIGAÇÃO E CBUQ 3 CM. DMT DO CBUQ ATÉ 25KM.</v>
          </cell>
          <cell r="C47" t="str">
            <v>M2</v>
          </cell>
          <cell r="D47">
            <v>61.29</v>
          </cell>
        </row>
        <row r="48">
          <cell r="A48">
            <v>249</v>
          </cell>
          <cell r="B48" t="str">
            <v>SINALIZACAO HORIZONTAL/VERTICAL</v>
          </cell>
          <cell r="C48" t="str">
            <v/>
          </cell>
          <cell r="D48" t="str">
            <v/>
          </cell>
        </row>
        <row r="49">
          <cell r="A49">
            <v>79216</v>
          </cell>
          <cell r="B49" t="str">
            <v>SUPORTE TUBULAR GALVANIZADO 2 1/2" H=3,00 M</v>
          </cell>
          <cell r="C49" t="str">
            <v>UN</v>
          </cell>
          <cell r="D49">
            <v>193.69</v>
          </cell>
        </row>
        <row r="50">
          <cell r="A50">
            <v>79218</v>
          </cell>
          <cell r="B50" t="str">
            <v>PLACA DE SINALIZAÇÃO SEMI-REFLETIVA</v>
          </cell>
          <cell r="C50" t="str">
            <v>M2</v>
          </cell>
          <cell r="D50">
            <v>298.67</v>
          </cell>
        </row>
        <row r="51">
          <cell r="A51" t="str">
            <v>URBA</v>
          </cell>
          <cell r="B51" t="str">
            <v>URBANIZACAO</v>
          </cell>
          <cell r="C51" t="str">
            <v/>
          </cell>
          <cell r="D51" t="str">
            <v/>
          </cell>
        </row>
        <row r="52">
          <cell r="A52">
            <v>207</v>
          </cell>
          <cell r="B52" t="str">
            <v>PASSEIO</v>
          </cell>
          <cell r="C52" t="str">
            <v/>
          </cell>
          <cell r="D52" t="str">
            <v/>
          </cell>
        </row>
        <row r="53">
          <cell r="A53">
            <v>79214</v>
          </cell>
          <cell r="B53" t="str">
            <v>CALÇADA / PASSEIO EM CONCRETO FCK=15,0 MPA MOLDADA "IN LOCO" - ESPESSURA 5 CM, INCLUSIVE REGULARIZAÇÃO, COMPACTAÇÃO E LASTRO DE BRITA</v>
          </cell>
          <cell r="C53" t="str">
            <v>M2</v>
          </cell>
          <cell r="D53">
            <v>30.93</v>
          </cell>
        </row>
        <row r="54">
          <cell r="A54" t="str">
            <v>ASTU</v>
          </cell>
          <cell r="B54" t="str">
            <v>ASSENTAMENTO DE TUBOS E PECAS</v>
          </cell>
          <cell r="C54" t="str">
            <v/>
          </cell>
          <cell r="D54" t="str">
            <v/>
          </cell>
        </row>
        <row r="55">
          <cell r="A55">
            <v>45</v>
          </cell>
          <cell r="B55" t="str">
            <v>FORNEC E/OU ASSENT DE TUBO DE FERRO FUNDIDO JUNTA ELASTICA</v>
          </cell>
          <cell r="C55" t="str">
            <v/>
          </cell>
          <cell r="D55" t="str">
            <v/>
          </cell>
        </row>
        <row r="56">
          <cell r="A56">
            <v>73887</v>
          </cell>
          <cell r="B56" t="str">
            <v>ASSENTAMENTO DE TUBO DE FERRO FUNDIDO COM JUNTA ELASTICA</v>
          </cell>
          <cell r="C56" t="str">
            <v/>
          </cell>
          <cell r="D56" t="str">
            <v/>
          </cell>
        </row>
        <row r="57">
          <cell r="A57" t="str">
            <v>73887/001</v>
          </cell>
          <cell r="B57" t="str">
            <v>ASSENTAMENTO SIMPLES DE TUBOS DE FERRO FUNDIDO (FOFO) C/ JUNTA ELASTICA - DN 75 MM - INCLUSIVE TRANSPORTE</v>
          </cell>
          <cell r="C57" t="str">
            <v>M</v>
          </cell>
          <cell r="D57">
            <v>2.19</v>
          </cell>
        </row>
        <row r="58">
          <cell r="A58" t="str">
            <v>73887/002</v>
          </cell>
          <cell r="B58" t="str">
            <v>ASSENTAMENTO SIMPLES DE TUBOS DE FERRO FUNDIDO (FOFO) C/ JUNTA ELASTICA - DN 100 - INCLUSIVE TRANSPORTE</v>
          </cell>
          <cell r="C58" t="str">
            <v>M</v>
          </cell>
          <cell r="D58">
            <v>2.63</v>
          </cell>
        </row>
        <row r="59">
          <cell r="A59" t="str">
            <v>73887/003</v>
          </cell>
          <cell r="B59" t="str">
            <v>ASSENTAMENTO SIMPLES DE TUBOS DE FERRO FUNDIDO (FOFO) C/ JUNTA ELASTICA - DN 150 - INCLUSIVE TRANSPORTE</v>
          </cell>
          <cell r="C59" t="str">
            <v>M</v>
          </cell>
          <cell r="D59">
            <v>4.57</v>
          </cell>
        </row>
        <row r="60">
          <cell r="A60" t="str">
            <v>73887/004</v>
          </cell>
          <cell r="B60" t="str">
            <v>ASSENTAMENTO SIMPLES DE TUBOS DE FERRO FUNDIDO (FOFO) C/ JUNTA ELASTICA - DN 200 - INCLUSIVE TRANSPORTE</v>
          </cell>
          <cell r="C60" t="str">
            <v>M</v>
          </cell>
          <cell r="D60">
            <v>5.85</v>
          </cell>
        </row>
        <row r="61">
          <cell r="A61" t="str">
            <v>73887/005</v>
          </cell>
          <cell r="B61" t="str">
            <v>ASSENTAMENTO SIMPLES DE TUBOS DE FERRO FUNDIDO (FOFO) C/ JUNTA ELASTICA - DN 250 MM - INCLUSIVE TRANSPORTE</v>
          </cell>
          <cell r="C61" t="str">
            <v>M</v>
          </cell>
          <cell r="D61">
            <v>7.07</v>
          </cell>
        </row>
        <row r="62">
          <cell r="A62" t="str">
            <v>73887/006</v>
          </cell>
          <cell r="B62" t="str">
            <v>ASSENTAMENTO SIMPLES DE TUBOS DE FERRO FUNDIDO (FOFO) C/ JUNTA ELASTICA - DN 300 - INCLUSIVE TRANSPORTE</v>
          </cell>
          <cell r="C62" t="str">
            <v>M</v>
          </cell>
          <cell r="D62">
            <v>7.99</v>
          </cell>
        </row>
        <row r="63">
          <cell r="A63" t="str">
            <v>73887/007</v>
          </cell>
          <cell r="B63" t="str">
            <v>ASSENTAMENTO SIMPLES DE TUBOS DE FERRO FUNDIDO (FOFO) C/ JUNTA ELASTICA - DN 350 MM - INCLUSIVE TRANSPORTE</v>
          </cell>
          <cell r="C63" t="str">
            <v>M</v>
          </cell>
          <cell r="D63">
            <v>9.33</v>
          </cell>
        </row>
        <row r="64">
          <cell r="A64" t="str">
            <v>73887/008</v>
          </cell>
          <cell r="B64" t="str">
            <v>ASSENTAMENTO SIMPLES DE TUBOS DE FERRO FUNDIDO (FOFO) C/ JUNTA ELASTICA - DN 400 MM - INCLUSIVE TRANSPORTE</v>
          </cell>
          <cell r="C64" t="str">
            <v>M</v>
          </cell>
          <cell r="D64">
            <v>10.67</v>
          </cell>
        </row>
        <row r="65">
          <cell r="A65" t="str">
            <v>73887/009</v>
          </cell>
          <cell r="B65" t="str">
            <v>ASSENTAMENTO SIMPLES DE TUBOS DE FERRO FUNDIDO (FOFO) C/ JUNTA ELASTICA - DN 450 MM - INCLUSIVE TRANSPORTE</v>
          </cell>
          <cell r="C65" t="str">
            <v>M</v>
          </cell>
          <cell r="D65">
            <v>12</v>
          </cell>
        </row>
        <row r="66">
          <cell r="A66" t="str">
            <v>73887/010</v>
          </cell>
          <cell r="B66" t="str">
            <v>ASSENTAMENTO SIMPLES DE TUBOS DE FERRO FUNDIDO (FOFO) C/ JUNTA ELASTICA - DN 500 MM - INCLUSIVE TRANSPORTE</v>
          </cell>
          <cell r="C66" t="str">
            <v>M</v>
          </cell>
          <cell r="D66">
            <v>13.31</v>
          </cell>
        </row>
        <row r="67">
          <cell r="A67" t="str">
            <v>73887/011</v>
          </cell>
          <cell r="B67" t="str">
            <v>ASSENTAMENTO SIMPLES DE TUBOS DE FERRO FUNDIDO (FOFO) C/ JUNTA ELASTICA - DN 600 MM - INCLUSIVE TRANSPORTE</v>
          </cell>
          <cell r="C67" t="str">
            <v>M</v>
          </cell>
          <cell r="D67">
            <v>16.04</v>
          </cell>
        </row>
        <row r="68">
          <cell r="A68" t="str">
            <v>73887/012</v>
          </cell>
          <cell r="B68" t="str">
            <v>ASSENTAMENTO SIMPLES DE TUBOS DE FERRO FUNDIDO (FOFO) C/ JUNTA ELASTICA - DN 700 MM - INCLUSIVE TRANSPORTE</v>
          </cell>
          <cell r="C68" t="str">
            <v>M</v>
          </cell>
          <cell r="D68">
            <v>20.09</v>
          </cell>
        </row>
        <row r="69">
          <cell r="A69" t="str">
            <v>73887/013</v>
          </cell>
          <cell r="B69" t="str">
            <v>ASSENTAMENTO SIMPLES DE TUBOS DE FERRO FUNDIDO (FOFO) C/ JUNTA ELASTICA - DN 800 MM - INCLUSIVE TRANSPORTES</v>
          </cell>
          <cell r="C69" t="str">
            <v>M</v>
          </cell>
          <cell r="D69">
            <v>23.12</v>
          </cell>
        </row>
        <row r="70">
          <cell r="A70" t="str">
            <v>73887/014</v>
          </cell>
          <cell r="B70" t="str">
            <v>ASSENTAMENTO SIMPLES DE TUBOS DE FERRO FUNDIDO (FOFO) C/ JUNTA ELASTICA - DN 900 MM - INCLUSIVE TRANSPORTE</v>
          </cell>
          <cell r="C70" t="str">
            <v>M</v>
          </cell>
          <cell r="D70">
            <v>27.03</v>
          </cell>
        </row>
        <row r="71">
          <cell r="A71" t="str">
            <v>73887/015</v>
          </cell>
          <cell r="B71" t="str">
            <v>ASSENTAMENTO SIMPLES DE TUBOS DE FERRO FUNDIDO (FOFO) C/ JUNTA ELASTICA - DN 1000 MM - INCLUSIVE TRANSPORTE</v>
          </cell>
          <cell r="C71" t="str">
            <v>M</v>
          </cell>
          <cell r="D71">
            <v>28.99</v>
          </cell>
        </row>
        <row r="72">
          <cell r="A72" t="str">
            <v>73887/016</v>
          </cell>
          <cell r="B72" t="str">
            <v>ASSENTAMENTO SIMPLES DE TUBOS DE FERRO FUNDIDO (FOFO) C/ JUNTA ELASTICA - DN 1100 MM - INCLUSIVE TRANSPORTE</v>
          </cell>
          <cell r="C72" t="str">
            <v>M</v>
          </cell>
          <cell r="D72">
            <v>34.369999999999997</v>
          </cell>
        </row>
        <row r="73">
          <cell r="A73" t="str">
            <v>73887/017</v>
          </cell>
          <cell r="B73" t="str">
            <v>ASSENTAMENTO SIMPLES DE TUBOS DE FERRO FUNDIDO (FOFO) C/ JUNTA ELASTICA - DN 1200 MM - INCLUSIVE TRANSPORTE</v>
          </cell>
          <cell r="C73" t="str">
            <v>M</v>
          </cell>
          <cell r="D73">
            <v>40.6</v>
          </cell>
        </row>
        <row r="74">
          <cell r="A74">
            <v>74213</v>
          </cell>
          <cell r="B74" t="str">
            <v>MODULO TIPO - REDE DE AGUA &gt; FORN. E ASSENTAMENTO DE TUBOS DE F0F0:COMPREENDE LOCACAO DA OBRA, CADASTRAMENTO DE INTERFERENCIAS, ESCAVACAODE VALA, EXCETO ROCHA, ATE A PROFUNDIDADE DE 1,50 METROS.INCLUI - CARGA,TRANSPORTE E DESCARGA DO MATE</v>
          </cell>
          <cell r="C74" t="str">
            <v/>
          </cell>
          <cell r="D74" t="str">
            <v/>
          </cell>
        </row>
        <row r="75">
          <cell r="A75" t="str">
            <v>74213/001</v>
          </cell>
          <cell r="B75" t="str">
            <v>MODULO TIPO: REDE DE AGUA, COM FORNECIMENTO E ASSENTAMENTO DE TUBO FºFº DN 200 MM-K7, COMPREENDENDO: LOCACAO, CADASTRAMENTO DE INTERFERENCIAS, ESCAVACAO E REATERRO COMPACTADO DE VALA, EXCETO ROCHA, ATE 1,50 M.INCLUSIVE TOPOGRAFO. ATENÇÃO: VIDE DESCRIÇÃO</v>
          </cell>
          <cell r="C75" t="str">
            <v>M</v>
          </cell>
          <cell r="D75">
            <v>16.190000000000001</v>
          </cell>
        </row>
        <row r="76">
          <cell r="A76">
            <v>83655</v>
          </cell>
          <cell r="B76" t="str">
            <v>ASSENTAMENTO SIMPLES DE TUBOS DE FERRO FUNDIDO (FOFO), COM JUNTA ELASTICA, DN 50 MM.</v>
          </cell>
          <cell r="C76" t="str">
            <v>M</v>
          </cell>
          <cell r="D76">
            <v>1.93</v>
          </cell>
        </row>
        <row r="77">
          <cell r="A77">
            <v>48</v>
          </cell>
          <cell r="B77" t="str">
            <v>FORNEC E/OU ASSENT DE TUBO DE PVC COM JUNTA ELASTICA</v>
          </cell>
          <cell r="C77" t="str">
            <v/>
          </cell>
          <cell r="D77" t="str">
            <v/>
          </cell>
        </row>
        <row r="78">
          <cell r="A78">
            <v>73840</v>
          </cell>
          <cell r="B78" t="str">
            <v>ASSENTAMENTO TUBO PVC, RPVC, PVC DEFOFO, PRFV P/ESGOTO COM JE</v>
          </cell>
          <cell r="C78" t="str">
            <v/>
          </cell>
          <cell r="D78" t="str">
            <v/>
          </cell>
        </row>
        <row r="79">
          <cell r="A79" t="str">
            <v>73840/001</v>
          </cell>
          <cell r="B79" t="str">
            <v>ASSENTAMENTO TUBO PVC COM JUNTA ELASTICA, DN 100 MM - (OU RPVC, OU PRFV) - PARA ESGOTO.</v>
          </cell>
          <cell r="C79" t="str">
            <v>M</v>
          </cell>
          <cell r="D79">
            <v>2.54</v>
          </cell>
        </row>
        <row r="80">
          <cell r="A80" t="str">
            <v>73840/002</v>
          </cell>
          <cell r="B80" t="str">
            <v>ASSENTAMENTO TUBO PVC COM JUNTA ELASTICA, DN 125 MM - (OU RPVC, OU PRFV) - PARA ESGOTO.</v>
          </cell>
          <cell r="C80" t="str">
            <v>M</v>
          </cell>
          <cell r="D80">
            <v>2.72</v>
          </cell>
        </row>
        <row r="81">
          <cell r="A81" t="str">
            <v>73840/003</v>
          </cell>
          <cell r="B81" t="str">
            <v>ASSENTAMENTO TUBO PVC COM JUNTA ELASTICA, DN 150 MM - (OU RPVC, OU PRFV) - PARA ESGOTO.</v>
          </cell>
          <cell r="C81" t="str">
            <v>M</v>
          </cell>
          <cell r="D81">
            <v>2.91</v>
          </cell>
        </row>
        <row r="82">
          <cell r="A82" t="str">
            <v>73840/004</v>
          </cell>
          <cell r="B82" t="str">
            <v>ASSENTAMENTO TUBO PVC COM JUNTA ELASTICA, DN 200 MM - (OU RPVC, OU PRFV) - PARA ESGOTO.</v>
          </cell>
          <cell r="C82" t="str">
            <v>M</v>
          </cell>
          <cell r="D82">
            <v>3.27</v>
          </cell>
        </row>
        <row r="83">
          <cell r="A83" t="str">
            <v>73840/005</v>
          </cell>
          <cell r="B83" t="str">
            <v>ASSENTAMENTO TUBO PVC COM JUNTA ELASTICA, DN 250 MM - (OU RPVC, OU PRFV) - PARA ESGOTO.</v>
          </cell>
          <cell r="C83" t="str">
            <v>M</v>
          </cell>
          <cell r="D83">
            <v>3.63</v>
          </cell>
        </row>
        <row r="84">
          <cell r="A84" t="str">
            <v>73840/006</v>
          </cell>
          <cell r="B84" t="str">
            <v>ASSENTAMENTO TUBO PVC COM JUNTA ELASTICA, DN 300 MM - (OU RPVC, OU PRFV) - PARA ESGOTO.</v>
          </cell>
          <cell r="C84" t="str">
            <v>M</v>
          </cell>
          <cell r="D84">
            <v>4</v>
          </cell>
        </row>
        <row r="85">
          <cell r="A85">
            <v>73888</v>
          </cell>
          <cell r="B85" t="str">
            <v>ASSENTAMENTO TUBO PVC, RPVC, PVC DEFOFO, PRFV P/AGUA COM JE</v>
          </cell>
          <cell r="C85" t="str">
            <v/>
          </cell>
          <cell r="D85" t="str">
            <v/>
          </cell>
        </row>
        <row r="86">
          <cell r="A86" t="str">
            <v>73888/001</v>
          </cell>
          <cell r="B86" t="str">
            <v>ASSENTAMENTO TUBO PVC COM JUNTA ELASTICA, DN 50 MM - (OU RPVC, OU PVCDEFOFO, OU PRFV) - PARA AGUA.</v>
          </cell>
          <cell r="C86" t="str">
            <v>M</v>
          </cell>
          <cell r="D86">
            <v>1.0900000000000001</v>
          </cell>
        </row>
        <row r="87">
          <cell r="A87" t="str">
            <v>73888/002</v>
          </cell>
          <cell r="B87" t="str">
            <v>ASSENTAMENTO TUBO PVC COM JUNTA ELASTICA, DN 75 MM - (OU RPVC, OU PVCDEFOFO, OU PRFV) - PARA AGUA.</v>
          </cell>
          <cell r="C87" t="str">
            <v>M</v>
          </cell>
          <cell r="D87">
            <v>1.45</v>
          </cell>
        </row>
        <row r="88">
          <cell r="A88" t="str">
            <v>73888/003</v>
          </cell>
          <cell r="B88" t="str">
            <v>ASSENTAMENTO TUBO PVC COM JUNTA ELASTICA, DN 100 MM - (OU RPVC, OU PVCDEFOFO, OU PRFV) - PARA AGUA.</v>
          </cell>
          <cell r="C88" t="str">
            <v>M</v>
          </cell>
          <cell r="D88">
            <v>1.81</v>
          </cell>
        </row>
        <row r="89">
          <cell r="A89" t="str">
            <v>73888/004</v>
          </cell>
          <cell r="B89" t="str">
            <v>ASSENTAMENTO TUBO PVC COM JUNTA ELASTICA, DN 150 MM - (OU RPVC, OU PVCDEFOFO, OU PRFV P/ AGUA)</v>
          </cell>
          <cell r="C89" t="str">
            <v>M</v>
          </cell>
          <cell r="D89">
            <v>2.1800000000000002</v>
          </cell>
        </row>
        <row r="90">
          <cell r="A90" t="str">
            <v>73888/005</v>
          </cell>
          <cell r="B90" t="str">
            <v>ASSENTAMENTO TUBO PVC COM JUNTA ELASTICA, DN 200 MM - (OU RPVC, OU PVCDEFOFO, OU PRFV P/ AGUA)</v>
          </cell>
          <cell r="C90" t="str">
            <v>M</v>
          </cell>
          <cell r="D90">
            <v>2.54</v>
          </cell>
        </row>
        <row r="91">
          <cell r="A91" t="str">
            <v>73888/006</v>
          </cell>
          <cell r="B91" t="str">
            <v>ASSENTAMENTO TUBO PVC COM JUNTA ELASTICA, DN 250 MM - (OU RPVC, OU PVCDEFOFO, OU PRFV P/ AGUA)</v>
          </cell>
          <cell r="C91" t="str">
            <v>M</v>
          </cell>
          <cell r="D91">
            <v>2.91</v>
          </cell>
        </row>
        <row r="92">
          <cell r="A92" t="str">
            <v>73888/007</v>
          </cell>
          <cell r="B92" t="str">
            <v>ASSENTAMENTO TUBO PVC COM JUNTA ELASTICA, DN 300 MM - (OU RPVC, OU PVCDEFOFO, OU PRFV P/ AGUA)</v>
          </cell>
          <cell r="C92" t="str">
            <v>M</v>
          </cell>
          <cell r="D92">
            <v>3.63</v>
          </cell>
        </row>
        <row r="93">
          <cell r="A93" t="str">
            <v>73888/008</v>
          </cell>
          <cell r="B93" t="str">
            <v>ASSENTAMENTO TUBO PVC COM JUNTA ELASTICA, DN 350 MM - (OU RPVC, OU PVCDEFOFO, OU PRFV) PARA AGUA</v>
          </cell>
          <cell r="C93" t="str">
            <v>M</v>
          </cell>
          <cell r="D93">
            <v>4</v>
          </cell>
        </row>
        <row r="94">
          <cell r="A94" t="str">
            <v>73888/009</v>
          </cell>
          <cell r="B94" t="str">
            <v>ASSENTAMENTO TUBO PVC COM JUNTA ELASTICA, DN 400 MM - (OU RPVC, OU PVCDEFOFO, OU PRFV) - PARA AGUA.</v>
          </cell>
          <cell r="C94" t="str">
            <v>M</v>
          </cell>
          <cell r="D94">
            <v>5.47</v>
          </cell>
        </row>
        <row r="95">
          <cell r="A95" t="str">
            <v>73888/010</v>
          </cell>
          <cell r="B95" t="str">
            <v>ASSENTAMENTO TUBO PVC COM JUNTA ELASTICA, DN 500 MM - (OU RPVC, OU PVCDEFOFO, OU PRFV) - PARA AGUA.</v>
          </cell>
          <cell r="C95" t="str">
            <v>M</v>
          </cell>
          <cell r="D95">
            <v>6.04</v>
          </cell>
        </row>
        <row r="96">
          <cell r="A96" t="str">
            <v>73888/011</v>
          </cell>
          <cell r="B96" t="str">
            <v>ASSENTAMENTO TUBO PVC COM JUNTA ELASTICA, DN 600 MM - (OU RPVC, OU PVCDEFOFO, OU PRFV) - PARA AGUA.</v>
          </cell>
          <cell r="C96" t="str">
            <v>M</v>
          </cell>
          <cell r="D96">
            <v>6.77</v>
          </cell>
        </row>
        <row r="97">
          <cell r="A97" t="str">
            <v>73888/012</v>
          </cell>
          <cell r="B97" t="str">
            <v>ASSENTAMENTO TUBO PVC COM JUNTA ELASTICA, DN 700 MM - (OU RPVC, OU PVCDEFOFO, OU PRFV) - PARA AGUA.</v>
          </cell>
          <cell r="C97" t="str">
            <v>M</v>
          </cell>
          <cell r="D97">
            <v>7.37</v>
          </cell>
        </row>
        <row r="98">
          <cell r="A98" t="str">
            <v>73888/013</v>
          </cell>
          <cell r="B98" t="str">
            <v>ASSENTAMENTO TUBO PVC COM JUNTA ELASTICA, DN 800 MM - (OU RPVC, OU PVCDEFOFO, OU PRFV) - PARA AGUA.</v>
          </cell>
          <cell r="C98" t="str">
            <v>M</v>
          </cell>
          <cell r="D98">
            <v>8.06</v>
          </cell>
        </row>
        <row r="99">
          <cell r="A99" t="str">
            <v>73888/014</v>
          </cell>
          <cell r="B99" t="str">
            <v>ASSENTAMENTO TUBO PVC COM JUNTA ELASTICA, DN 900 MM - (OU RPVC, OU PVCDEFOFO, OU PRFV) - PARA AGUA.</v>
          </cell>
          <cell r="C99" t="str">
            <v>M</v>
          </cell>
          <cell r="D99">
            <v>8.7100000000000009</v>
          </cell>
        </row>
        <row r="100">
          <cell r="A100" t="str">
            <v>73888/015</v>
          </cell>
          <cell r="B100" t="str">
            <v>ASSENTAMENTO TUBO PVC COM JUNTA ELASTICA, DN 1000 MM - (OU RPVC, OU PVC DEFOFO, OU PRFV) - PARA AGUA.</v>
          </cell>
          <cell r="C100" t="str">
            <v>M</v>
          </cell>
          <cell r="D100">
            <v>9.27</v>
          </cell>
        </row>
        <row r="101">
          <cell r="A101">
            <v>83652</v>
          </cell>
          <cell r="B101" t="str">
            <v>TUBO PVC PARA ESGOTO, EB 644, D = 200 MM, COM JUNTA ELASTICA</v>
          </cell>
          <cell r="C101" t="str">
            <v>M</v>
          </cell>
          <cell r="D101">
            <v>67.59</v>
          </cell>
        </row>
        <row r="102">
          <cell r="A102">
            <v>49</v>
          </cell>
          <cell r="B102" t="str">
            <v>FORNEC E/OU ASSENT DE TUBO CERAMICO COM JUNTA ARGAMASSADA</v>
          </cell>
          <cell r="C102" t="str">
            <v/>
          </cell>
          <cell r="D102" t="str">
            <v/>
          </cell>
        </row>
        <row r="103">
          <cell r="A103">
            <v>75028</v>
          </cell>
          <cell r="B103" t="str">
            <v>TUBULAÇÃO CERAMICA C/ REJUNTE DE ARGAMASSA</v>
          </cell>
          <cell r="C103" t="str">
            <v/>
          </cell>
          <cell r="D103" t="str">
            <v/>
          </cell>
        </row>
        <row r="104">
          <cell r="A104" t="str">
            <v>75028/001</v>
          </cell>
          <cell r="B104" t="str">
            <v>TUBO CERAMICO 75MM REJUNTADO COM ARGAMASSA DE CIMENTO E AREIA TRACO 1:3 - FORNECIMENTO E INSTALACAO</v>
          </cell>
          <cell r="C104" t="str">
            <v>M</v>
          </cell>
          <cell r="D104">
            <v>14.34</v>
          </cell>
        </row>
        <row r="105">
          <cell r="A105" t="str">
            <v>75028/002</v>
          </cell>
          <cell r="B105" t="str">
            <v>TUBO CERÂMICO 100MM REJUNTADO COM ARGAMASSA DE CIMENTO E AREIA TRACO 1:3 - FORNECIMENTO E INSTALACAO</v>
          </cell>
          <cell r="C105" t="str">
            <v>M</v>
          </cell>
          <cell r="D105">
            <v>14.61</v>
          </cell>
        </row>
        <row r="106">
          <cell r="A106" t="str">
            <v>75028/003</v>
          </cell>
          <cell r="B106" t="str">
            <v>TUBO CERÂMICO 150MM REJUNTADO COM ARGAMASSA DE CIMENTO E AREIA TRACO 1:3 - FORNECIMENTO E INSTALACAO</v>
          </cell>
          <cell r="C106" t="str">
            <v>M</v>
          </cell>
          <cell r="D106">
            <v>18.18</v>
          </cell>
        </row>
        <row r="107">
          <cell r="A107" t="str">
            <v>75028/004</v>
          </cell>
          <cell r="B107" t="str">
            <v>TUBO CERÂMICO 200MM REJUNTADO COM ARGAMASSA DE CIMENTO E AREIA TRACO 1:3 - FORNECIMENTO E INSTALACAO</v>
          </cell>
          <cell r="C107" t="str">
            <v>M</v>
          </cell>
          <cell r="D107">
            <v>26.83</v>
          </cell>
        </row>
        <row r="108">
          <cell r="A108" t="str">
            <v>75028/005</v>
          </cell>
          <cell r="B108" t="str">
            <v>TUBO CERAMICO 250MM REJUNTADO COM ARGAMASSA DE CIMENTO E AREIA TRACO 1:3 - FORNECIMENTO E INSTALACAO</v>
          </cell>
          <cell r="C108" t="str">
            <v>M</v>
          </cell>
          <cell r="D108">
            <v>42.27</v>
          </cell>
        </row>
        <row r="109">
          <cell r="A109" t="str">
            <v>75028/006</v>
          </cell>
          <cell r="B109" t="str">
            <v>TUBO CERAMICO 300MM REJUNTADO COM ARGAMASSA DE CIMENTO E AREIA TRACO 1:3 - FORNECIMENTO E INSTALACAO</v>
          </cell>
          <cell r="C109" t="str">
            <v>M</v>
          </cell>
          <cell r="D109">
            <v>61.17</v>
          </cell>
        </row>
        <row r="110">
          <cell r="A110">
            <v>50</v>
          </cell>
          <cell r="B110" t="str">
            <v>FORNEC E/OU ASSENT DE TUBO CERAMICO COM JUNTA ASFALTICA</v>
          </cell>
          <cell r="C110" t="str">
            <v/>
          </cell>
          <cell r="D110" t="str">
            <v/>
          </cell>
        </row>
        <row r="111">
          <cell r="A111">
            <v>73684</v>
          </cell>
          <cell r="B111" t="str">
            <v>ASSENTAMENTO DE TUBOS CERÂMICOS DIAMETRO 150MM, COM JUNTA ASFÁLTICA</v>
          </cell>
          <cell r="C111" t="str">
            <v>M</v>
          </cell>
          <cell r="D111">
            <v>18.75</v>
          </cell>
        </row>
        <row r="112">
          <cell r="A112">
            <v>73811</v>
          </cell>
          <cell r="B112" t="str">
            <v>ASSENTAMENTO SIMPLES DE TUBOS E PECAS DE CERAMICA</v>
          </cell>
          <cell r="C112" t="str">
            <v/>
          </cell>
          <cell r="D112" t="str">
            <v/>
          </cell>
        </row>
        <row r="113">
          <cell r="A113" t="str">
            <v>73811/001</v>
          </cell>
          <cell r="B113" t="str">
            <v>ASSENTAMENTO SIMPLES DE TUBOS DE CERÂMICA COM JUNTA ASFÁLTICA - DN 100MM</v>
          </cell>
          <cell r="C113" t="str">
            <v>M</v>
          </cell>
          <cell r="D113">
            <v>8.76</v>
          </cell>
        </row>
        <row r="114">
          <cell r="A114" t="str">
            <v>73811/002</v>
          </cell>
          <cell r="B114" t="str">
            <v>ASSENTAMENTO SIMPLES DE TUBOS DE CERÂMICA COM JUNTA ASFÁLTICA - DN 200MM</v>
          </cell>
          <cell r="C114" t="str">
            <v>M</v>
          </cell>
          <cell r="D114">
            <v>13.33</v>
          </cell>
        </row>
        <row r="115">
          <cell r="A115" t="str">
            <v>73811/003</v>
          </cell>
          <cell r="B115" t="str">
            <v>ASSENTAMENTO SIMPLES DE TUBOS DE CERÂMICA COM JUNTA ASFÁLTICA - DN 250MM</v>
          </cell>
          <cell r="C115" t="str">
            <v>M</v>
          </cell>
          <cell r="D115">
            <v>16.059999999999999</v>
          </cell>
        </row>
        <row r="116">
          <cell r="A116" t="str">
            <v>73811/004</v>
          </cell>
          <cell r="B116" t="str">
            <v>ASSENTAMENTO SIMPLES DE TUBOS DE CERÂMICA COM JUNTA ASFÁLTICA - DN 300MM</v>
          </cell>
          <cell r="C116" t="str">
            <v>M</v>
          </cell>
          <cell r="D116">
            <v>18.47</v>
          </cell>
        </row>
        <row r="117">
          <cell r="A117" t="str">
            <v>73811/005</v>
          </cell>
          <cell r="B117" t="str">
            <v>ASSENTAMENTO SIMPLES DE TUBOS DE CERÂMICA COM JUNTA ASFÁLTICA - DN 375MM</v>
          </cell>
          <cell r="C117" t="str">
            <v>M</v>
          </cell>
          <cell r="D117">
            <v>21.21</v>
          </cell>
        </row>
        <row r="118">
          <cell r="A118">
            <v>51</v>
          </cell>
          <cell r="B118" t="str">
            <v>FORNEC E/OU ASSENT DE TUBO DE CONCRETO COM JUNTA ELASTICA</v>
          </cell>
          <cell r="C118" t="str">
            <v/>
          </cell>
          <cell r="D118" t="str">
            <v/>
          </cell>
        </row>
        <row r="119">
          <cell r="A119">
            <v>73879</v>
          </cell>
          <cell r="B119" t="str">
            <v>ASSENTAMENTO DE TUBOS DE CONCRETO COM ANEL DE BORRACHA</v>
          </cell>
          <cell r="C119" t="str">
            <v/>
          </cell>
          <cell r="D119" t="str">
            <v/>
          </cell>
        </row>
        <row r="120">
          <cell r="A120" t="str">
            <v>73879/001</v>
          </cell>
          <cell r="B120" t="str">
            <v>ASSENTAMENTO DE TUBOS DE CONCRETO COM JUNTA ELÁSTICA - DN 300 MM</v>
          </cell>
          <cell r="C120" t="str">
            <v>M</v>
          </cell>
          <cell r="D120">
            <v>13.79</v>
          </cell>
        </row>
        <row r="121">
          <cell r="A121" t="str">
            <v>73879/002</v>
          </cell>
          <cell r="B121" t="str">
            <v>ASSENTAMENTO DE TUBO DE CONCRETO DIAMETRO 400 MM, JUNTAS COM ANEL DE BORRACHA, MONTAGEM COM AUXÍLIO DE EQUIPAMENTOS</v>
          </cell>
          <cell r="C121" t="str">
            <v>M</v>
          </cell>
          <cell r="D121">
            <v>21.39</v>
          </cell>
        </row>
        <row r="122">
          <cell r="A122" t="str">
            <v>73879/003</v>
          </cell>
          <cell r="B122" t="str">
            <v>ASSENTAMENTO DE TUBO DE CONCRETO DIAMETRO 500 MM, JUNTAS COM ANEL DE BORRACHA, MONTAGEM COM AUXÍLIO DE EQUIPAMENTOS</v>
          </cell>
          <cell r="C122" t="str">
            <v>M</v>
          </cell>
          <cell r="D122">
            <v>32.479999999999997</v>
          </cell>
        </row>
        <row r="123">
          <cell r="A123" t="str">
            <v>73879/004</v>
          </cell>
          <cell r="B123" t="str">
            <v>ASSENTAMENTO DE TUBO DE CONCRETO DIAMETRO 600 MM, JUNTAS COM ANEL DE BORRACHA, MONTAGEM COM AUXÍLIO DE EQUIPAMENTOS</v>
          </cell>
          <cell r="C123" t="str">
            <v>M</v>
          </cell>
          <cell r="D123">
            <v>41.99</v>
          </cell>
        </row>
        <row r="124">
          <cell r="A124" t="str">
            <v>73879/005</v>
          </cell>
          <cell r="B124" t="str">
            <v>ASSENTAMENTO DE TUBO DE CONCRETO DIAMETRO 700 MM, JUNTAS COM ANEL DE BORRACHA, MONTAGEM COM AUXÍLIO DE EQUIPAMENTOS</v>
          </cell>
          <cell r="C124" t="str">
            <v>M</v>
          </cell>
          <cell r="D124">
            <v>60.74</v>
          </cell>
        </row>
        <row r="125">
          <cell r="A125" t="str">
            <v>73879/006</v>
          </cell>
          <cell r="B125" t="str">
            <v>ASSENTAMENTO DE TUBO DE CONCRETO DIAMETRO 800 MM, JUNTAS COM ANEL DE BORRACHA, MONTAGEM COM AUXÍLIO DE EQUIPAMENTOS</v>
          </cell>
          <cell r="C125" t="str">
            <v>M</v>
          </cell>
          <cell r="D125">
            <v>67.94</v>
          </cell>
        </row>
        <row r="126">
          <cell r="A126" t="str">
            <v>73879/007</v>
          </cell>
          <cell r="B126" t="str">
            <v>ASSENTAMENTO DE TUBO DE CONCRETO DIAMETRO 900 MM, JUNTAS COM ANEL DE BORRACHA, MONTAGEM COM AUXÍLIO DE EQUIPAMENTOS</v>
          </cell>
          <cell r="C126" t="str">
            <v>M</v>
          </cell>
          <cell r="D126">
            <v>96.33</v>
          </cell>
        </row>
        <row r="127">
          <cell r="A127" t="str">
            <v>73879/008</v>
          </cell>
          <cell r="B127" t="str">
            <v>ASSENTAMENTO DE TUBO DE CONCRETO DIAMETRO 1000MM, JUNTAS COM ANEL DE BORRACHA, MONTAGEM COM AUXÍLIO DE EQUIPAMENTOS</v>
          </cell>
          <cell r="C127" t="str">
            <v>M</v>
          </cell>
          <cell r="D127">
            <v>106.16</v>
          </cell>
        </row>
        <row r="128">
          <cell r="A128" t="str">
            <v>73879/009</v>
          </cell>
          <cell r="B128" t="str">
            <v>ASSENTAMENTO DE TUBO DE CONCRETO DIAMETRO 1200 MM, JUNTAS COM ANEL DEBORRACHA, MONTAGEM COM AUXÍLIO DE EQUIPAMENTOS</v>
          </cell>
          <cell r="C128" t="str">
            <v>M</v>
          </cell>
          <cell r="D128">
            <v>142.61000000000001</v>
          </cell>
        </row>
        <row r="129">
          <cell r="A129">
            <v>53</v>
          </cell>
          <cell r="B129" t="str">
            <v>FORNEC E/OU ASSENT DE HIDRANTES TAMPOES E PECAS ESPECIAIS</v>
          </cell>
          <cell r="C129" t="str">
            <v/>
          </cell>
          <cell r="D129" t="str">
            <v/>
          </cell>
        </row>
        <row r="130">
          <cell r="A130">
            <v>73606</v>
          </cell>
          <cell r="B130" t="str">
            <v>ASSENTAMENTO DE TAMPAO DE FERRO FUNDIDO 900 MM</v>
          </cell>
          <cell r="C130" t="str">
            <v>UN</v>
          </cell>
          <cell r="D130">
            <v>75.849999999999994</v>
          </cell>
        </row>
        <row r="131">
          <cell r="A131">
            <v>73607</v>
          </cell>
          <cell r="B131" t="str">
            <v>ASSENTAMENTO DE TAMPAO DE FERRO FUNDIDO 600 MM</v>
          </cell>
          <cell r="C131" t="str">
            <v>UN</v>
          </cell>
          <cell r="D131">
            <v>50.56</v>
          </cell>
        </row>
        <row r="132">
          <cell r="A132">
            <v>83622</v>
          </cell>
          <cell r="B132" t="str">
            <v>GRELHA DE FERRO FUNDIDO PARA CANALETA LARG = 40CM, FORNECIMENTO E ASSENTAMENTO</v>
          </cell>
          <cell r="C132" t="str">
            <v>M</v>
          </cell>
          <cell r="D132">
            <v>161.21</v>
          </cell>
        </row>
        <row r="133">
          <cell r="A133">
            <v>83623</v>
          </cell>
          <cell r="B133" t="str">
            <v>GRELHA DE FERRO FUNDIDO PARA CANALETA LARG = 30CM, FORNECIMENTO E ASSENTAMENTO</v>
          </cell>
          <cell r="C133" t="str">
            <v>M</v>
          </cell>
          <cell r="D133">
            <v>118.66</v>
          </cell>
        </row>
        <row r="134">
          <cell r="A134">
            <v>83624</v>
          </cell>
          <cell r="B134" t="str">
            <v>GRELHA DE FERRO FUNDIDO PARA CANALETA LARG = 20CM, FORNECIMENTO E ASSENTAMENTO</v>
          </cell>
          <cell r="C134" t="str">
            <v>M</v>
          </cell>
          <cell r="D134">
            <v>60.1</v>
          </cell>
        </row>
        <row r="135">
          <cell r="A135">
            <v>83626</v>
          </cell>
          <cell r="B135" t="str">
            <v>GRELHA DE FERRO FUNDIDO PARA CANALETA LARG = 15CM, FORNECIMENTO E ASSENTAMENTO</v>
          </cell>
          <cell r="C135" t="str">
            <v>M</v>
          </cell>
          <cell r="D135">
            <v>46.44</v>
          </cell>
        </row>
        <row r="136">
          <cell r="A136">
            <v>83627</v>
          </cell>
          <cell r="B136" t="str">
            <v>TAMPAO DE FERRO FUNDIDO, D = 60CM, 175KG, P = CHAMINE CX AREIA/POCO VISITA ASSENTADO COM ARG CIM/AREIA 1:4, FORNECIMENTO E ASSENTAMENTO</v>
          </cell>
          <cell r="C136" t="str">
            <v>UN</v>
          </cell>
          <cell r="D136">
            <v>473.37</v>
          </cell>
        </row>
        <row r="137">
          <cell r="A137">
            <v>83724</v>
          </cell>
          <cell r="B137" t="str">
            <v>ASSENTAMENTO DE PECAS, CONEXOES, APARELHOS E ACESSORIOS DE FERRO FUNDIDO DUCTIL, JUNTA ELASTICA, MECANICA OU FLANGEADA, COM DIAMETROS DE 50A 300 MM.</v>
          </cell>
          <cell r="C137" t="str">
            <v>KG</v>
          </cell>
          <cell r="D137">
            <v>1.0900000000000001</v>
          </cell>
        </row>
        <row r="138">
          <cell r="A138">
            <v>83725</v>
          </cell>
          <cell r="B138" t="str">
            <v>ASSENTAMENTO DE PECAS, CONEXOES, APARELHOS E ACESSORIOS DE FERRO FUNDIDO DUCTIL, JUNTA ELASTICA, MECANICA OU FLANGEADA, COM DIAMETROS DE 350A 600 MM.</v>
          </cell>
          <cell r="C138" t="str">
            <v>KG</v>
          </cell>
          <cell r="D138">
            <v>0.81</v>
          </cell>
        </row>
        <row r="139">
          <cell r="A139">
            <v>83726</v>
          </cell>
          <cell r="B139" t="str">
            <v>ASSENTAMENTO DE PECAS, CONEXOES, APARELHOS E ACESSORIOS DE FERRO FUNDIDO DUCTIL, JUNTA ELASTICA, MECANICA OU FLANGEADA, COM DIAMETROS DE 700A 1200 MM.</v>
          </cell>
          <cell r="C139" t="str">
            <v>KG</v>
          </cell>
          <cell r="D139">
            <v>0.56000000000000005</v>
          </cell>
        </row>
        <row r="140">
          <cell r="A140">
            <v>223</v>
          </cell>
          <cell r="B140" t="str">
            <v>FORNEC E/OU ASSENT DE TUBO CERAMICO COM JUNTA ELASTICA</v>
          </cell>
          <cell r="C140" t="str">
            <v/>
          </cell>
          <cell r="D140" t="str">
            <v/>
          </cell>
        </row>
        <row r="141">
          <cell r="A141">
            <v>83536</v>
          </cell>
          <cell r="B141" t="str">
            <v>FORNECIMENTO E ASSENTAMENTO DE TUBO CERAMICO DN 375 MM, JUNTA ELASTICA.</v>
          </cell>
          <cell r="C141" t="str">
            <v>M</v>
          </cell>
          <cell r="D141">
            <v>123.36</v>
          </cell>
        </row>
        <row r="142">
          <cell r="A142">
            <v>83537</v>
          </cell>
          <cell r="B142" t="str">
            <v>FORNECIMENTO E ASSENTAMENTO DE TUBO CERAMICO DN 300 MM, JUNTA ELASTICA.</v>
          </cell>
          <cell r="C142" t="str">
            <v>M</v>
          </cell>
          <cell r="D142">
            <v>88.85</v>
          </cell>
        </row>
        <row r="143">
          <cell r="A143">
            <v>83538</v>
          </cell>
          <cell r="B143" t="str">
            <v>FORNECIMENTO E ASSENTAMENTO DE TUBO CERAMICO DN 250 MM, JUNTA ELASTICA.</v>
          </cell>
          <cell r="C143" t="str">
            <v>M</v>
          </cell>
          <cell r="D143">
            <v>65.16</v>
          </cell>
        </row>
        <row r="144">
          <cell r="A144">
            <v>83539</v>
          </cell>
          <cell r="B144" t="str">
            <v>FORNECIMENTO E ASSENTAMENTO DE TUBO CERAMICO DN 200, JUNTA ELASTICA.</v>
          </cell>
          <cell r="C144" t="str">
            <v>M</v>
          </cell>
          <cell r="D144">
            <v>45.52</v>
          </cell>
        </row>
        <row r="145">
          <cell r="A145">
            <v>83619</v>
          </cell>
          <cell r="B145" t="str">
            <v>FORNECIMENTO E ASSENTAMENTO DE TUBO CERAMICO DN 150, COM JUNTA ELASTICA.</v>
          </cell>
          <cell r="C145" t="str">
            <v>M</v>
          </cell>
          <cell r="D145">
            <v>28.07</v>
          </cell>
        </row>
        <row r="146">
          <cell r="A146">
            <v>83620</v>
          </cell>
          <cell r="B146" t="str">
            <v>FORNECIMENTO E ASSENTAMENTO DE TUBO CERAMICO DN 100 MM, COM JUNTA ELASTICA</v>
          </cell>
          <cell r="C146" t="str">
            <v>M</v>
          </cell>
          <cell r="D146">
            <v>20.51</v>
          </cell>
        </row>
        <row r="147">
          <cell r="A147">
            <v>230</v>
          </cell>
          <cell r="B147" t="str">
            <v>FORNEC E/OU ASSENT DE TUBO PVC DEFOFO COM JUNTA ELASTICA</v>
          </cell>
          <cell r="C147" t="str">
            <v/>
          </cell>
          <cell r="D147" t="str">
            <v/>
          </cell>
        </row>
        <row r="148">
          <cell r="A148">
            <v>74215</v>
          </cell>
          <cell r="B148" t="str">
            <v>MODULO TIPO - REDE DE AGUA &gt; FORN. E ASSENT. DE TUBOS DE PVC DEFOFO:COMPREENDE LOCACAO DA OBRA, CADASTRAMENTO DE INTERFERENCIAS, ESCAVACAODE VALA, EXCETO ROCHA, PROFUNDIDADE ATE 1,50 METROS.INCLUI - CARGA, TRANSPORTE E DECARGA DO MATE</v>
          </cell>
          <cell r="C148" t="str">
            <v/>
          </cell>
          <cell r="D148" t="str">
            <v/>
          </cell>
        </row>
        <row r="149">
          <cell r="A149" t="str">
            <v>74215/001</v>
          </cell>
          <cell r="B149" t="str">
            <v>MODULO TIPO: REDE DE AGUA, COM FORNECIMENTO E ASSENTAMENTO DE TUBO PVCDEFOFO 200MM EB-1208 P/ REDE AGUA JE 1 MPA, COMPREENDENDO: LOCACAO, CADASTRAMENTO DE INTERFERENCIAS, ESCAVACAO E REATERRO COMPACTADO DE VALA, EXCETO ROCHA, ATE 1,50 M, INCLUSIVE TOPÓG</v>
          </cell>
          <cell r="C149" t="str">
            <v>M</v>
          </cell>
          <cell r="D149">
            <v>157.35</v>
          </cell>
        </row>
        <row r="150">
          <cell r="A150" t="str">
            <v>74215/002</v>
          </cell>
          <cell r="B150" t="str">
            <v>MODULO TIPO: REDE DE AGUA, COM FORNECIMENTO E ASSENTAMENTO DE TUBO PVCDEFOFO 150MM EB-1208 P/ REDE AGUA JE 1 MPA, COMPREENDENDO: LOCACAO, CADASTRAMENTO DE INTERFERENCIAS, ESCAVACAO E REATERRO COMPACTADO DE VALA, EXCETO ROCHA, ATE 1,50 M, INCLUSIVE TOPÓG</v>
          </cell>
          <cell r="C150" t="str">
            <v>M</v>
          </cell>
          <cell r="D150">
            <v>94.22</v>
          </cell>
        </row>
        <row r="151">
          <cell r="A151" t="str">
            <v>74215/003</v>
          </cell>
          <cell r="B151" t="str">
            <v>MODULO TIPO: REDE DE AGUA, COM FORNECIMENTO E ASSENTAMENTO DE TUBO PVCDEFOFO 100MM EB-1208 P/ REDE AGUA JE 1 MPA, COMPREENDENDO: LOCACAO, CADASTRAMENTO DE INTERFERENCIAS, ESCAVACAO E REATERRO COMPACTADO DE VALA, EXCETO ROCHA, ATE 1,50 M, INCLUSIVE TOPÓG</v>
          </cell>
          <cell r="C151" t="str">
            <v>M</v>
          </cell>
          <cell r="D151">
            <v>50.43</v>
          </cell>
        </row>
        <row r="152">
          <cell r="A152">
            <v>253</v>
          </cell>
          <cell r="B152" t="str">
            <v>FORNEC E/OU ASSENT DE CONEXOES DIVERSAS</v>
          </cell>
          <cell r="C152" t="str">
            <v/>
          </cell>
          <cell r="D152" t="str">
            <v/>
          </cell>
        </row>
        <row r="153">
          <cell r="A153">
            <v>6518</v>
          </cell>
          <cell r="B153" t="str">
            <v>AQUISICAO DE MATERIAL PVC P/ A CONSTRUCAO DE FOSSA SEPTICATIPO OMS, D INT = 200 CM / H INT = 240 CM</v>
          </cell>
          <cell r="C153" t="str">
            <v>UN</v>
          </cell>
          <cell r="D153">
            <v>242.28</v>
          </cell>
        </row>
        <row r="154">
          <cell r="A154">
            <v>83520</v>
          </cell>
          <cell r="B154" t="str">
            <v>TE PVC PARA COLETOR ESGOTO, EB644, D=100MM, COM JUNTA ELASTICA.</v>
          </cell>
          <cell r="C154" t="str">
            <v>UN</v>
          </cell>
          <cell r="D154">
            <v>107.58</v>
          </cell>
        </row>
        <row r="155">
          <cell r="A155">
            <v>83521</v>
          </cell>
          <cell r="B155" t="str">
            <v>TE CERAMICO REDUCAO 300 X 100MM, COM JUNTA ARGAMASSADA.</v>
          </cell>
          <cell r="C155" t="str">
            <v>UN</v>
          </cell>
          <cell r="D155">
            <v>83.92</v>
          </cell>
        </row>
        <row r="156">
          <cell r="A156">
            <v>83522</v>
          </cell>
          <cell r="B156" t="str">
            <v>TE CERAMICO REDUCAO 200 X 100MM, COM JUNTA ARGAMASSADA.</v>
          </cell>
          <cell r="C156" t="str">
            <v>UN</v>
          </cell>
          <cell r="D156">
            <v>43.67</v>
          </cell>
        </row>
        <row r="157">
          <cell r="A157">
            <v>83523</v>
          </cell>
          <cell r="B157" t="str">
            <v>TE CERAMICO REDUCAO 150 X 100MM, COM JUNTA ARGAMASSADA.</v>
          </cell>
          <cell r="C157" t="str">
            <v>UN</v>
          </cell>
          <cell r="D157">
            <v>33.450000000000003</v>
          </cell>
        </row>
        <row r="158">
          <cell r="A158">
            <v>83524</v>
          </cell>
          <cell r="B158" t="str">
            <v>TE CERAMICO 90GR 200 X 200MM, COM JUNTA ARGAMASSADA</v>
          </cell>
          <cell r="C158" t="str">
            <v>UN</v>
          </cell>
          <cell r="D158">
            <v>63.59</v>
          </cell>
        </row>
        <row r="159">
          <cell r="A159">
            <v>83527</v>
          </cell>
          <cell r="B159" t="str">
            <v>TE CERAMICO 150 X 150MM, COM JUNTA ARGAMASSADA.</v>
          </cell>
          <cell r="C159" t="str">
            <v>UN</v>
          </cell>
          <cell r="D159">
            <v>37.99</v>
          </cell>
        </row>
        <row r="160">
          <cell r="A160">
            <v>83528</v>
          </cell>
          <cell r="B160" t="str">
            <v>TE CERAMICO 100 X 100MM, COM JUNTA ARGAMASSADA.</v>
          </cell>
          <cell r="C160" t="str">
            <v>UN</v>
          </cell>
          <cell r="D160">
            <v>32.44</v>
          </cell>
        </row>
        <row r="161">
          <cell r="A161">
            <v>83529</v>
          </cell>
          <cell r="B161" t="str">
            <v>JUNCAO REDUCAO CERAMICA 200 X 100MM, COM JUNTA ARGAMASSADA.</v>
          </cell>
          <cell r="C161" t="str">
            <v>UN</v>
          </cell>
          <cell r="D161">
            <v>44.64</v>
          </cell>
        </row>
        <row r="162">
          <cell r="A162">
            <v>83530</v>
          </cell>
          <cell r="B162" t="str">
            <v>JUNCAO CERAMICA 45G ESG BBP DN 150 X 100</v>
          </cell>
          <cell r="C162" t="str">
            <v>UN</v>
          </cell>
          <cell r="D162">
            <v>33.89</v>
          </cell>
        </row>
        <row r="163">
          <cell r="A163">
            <v>83531</v>
          </cell>
          <cell r="B163" t="str">
            <v>CURVA PARA REDE COLETOR ESGOTO, EB 644, 90GR, DN=200MM, COM JUNTA ELASTICA</v>
          </cell>
          <cell r="C163" t="str">
            <v>UN</v>
          </cell>
          <cell r="D163">
            <v>332.74</v>
          </cell>
        </row>
        <row r="164">
          <cell r="A164">
            <v>83535</v>
          </cell>
          <cell r="B164" t="str">
            <v>CURVA PVC PARA REDE COLETOR ESGOTO, EB-644, 45 GR, 200 MM, COM JUNTA ELASTICA.</v>
          </cell>
          <cell r="C164" t="str">
            <v>UN</v>
          </cell>
          <cell r="D164">
            <v>264.29000000000002</v>
          </cell>
        </row>
        <row r="165">
          <cell r="A165">
            <v>254</v>
          </cell>
          <cell r="B165" t="str">
            <v>FORNEC E/OU ASSENT DE VALVULAS E REGISTROS</v>
          </cell>
          <cell r="C165" t="str">
            <v/>
          </cell>
          <cell r="D165" t="str">
            <v/>
          </cell>
        </row>
        <row r="166">
          <cell r="A166">
            <v>73884</v>
          </cell>
          <cell r="B166" t="str">
            <v>INSTALACAO DE VALVULA OU REGISTRO C/JUNTA FLANGEADA</v>
          </cell>
          <cell r="C166" t="str">
            <v/>
          </cell>
          <cell r="D166" t="str">
            <v/>
          </cell>
        </row>
        <row r="167">
          <cell r="A167" t="str">
            <v>73884/001</v>
          </cell>
          <cell r="B167" t="str">
            <v>INSTALAÇÃO DE VÁLVULAS OU REGISTROS COM JUNTA FLANGEADA - DN 50</v>
          </cell>
          <cell r="C167" t="str">
            <v>UN</v>
          </cell>
          <cell r="D167">
            <v>38.799999999999997</v>
          </cell>
        </row>
        <row r="168">
          <cell r="A168" t="str">
            <v>73884/002</v>
          </cell>
          <cell r="B168" t="str">
            <v>INSTALAÇÃO DE VÁLVULAS OU REGISTROS COM JUNTA FLANGEADA - DN 75</v>
          </cell>
          <cell r="C168" t="str">
            <v>UN</v>
          </cell>
          <cell r="D168">
            <v>58.88</v>
          </cell>
        </row>
        <row r="169">
          <cell r="A169" t="str">
            <v>73884/003</v>
          </cell>
          <cell r="B169" t="str">
            <v>INSTALAÇÃO DE VÁLVULAS OU REGISTROS COM JUNTA FLANGEADA - DN 100</v>
          </cell>
          <cell r="C169" t="str">
            <v>UN</v>
          </cell>
          <cell r="D169">
            <v>73.599999999999994</v>
          </cell>
        </row>
        <row r="170">
          <cell r="A170" t="str">
            <v>73884/004</v>
          </cell>
          <cell r="B170" t="str">
            <v>INSTALAÇÃO DE VÁLVULAS OU REGISTROS COM JUNTA FLANGEADA - DN 150</v>
          </cell>
          <cell r="C170" t="str">
            <v>UN</v>
          </cell>
          <cell r="D170">
            <v>329.65</v>
          </cell>
        </row>
        <row r="171">
          <cell r="A171" t="str">
            <v>73884/005</v>
          </cell>
          <cell r="B171" t="str">
            <v>INSTALAÇÃO DE VÁLVULAS OU REGISTROS COM JUNTA FLANGEADA - DN 200</v>
          </cell>
          <cell r="C171" t="str">
            <v>UN</v>
          </cell>
          <cell r="D171">
            <v>384.59</v>
          </cell>
        </row>
        <row r="172">
          <cell r="A172" t="str">
            <v>73884/006</v>
          </cell>
          <cell r="B172" t="str">
            <v>INSTALAÇÃO DE VÁLVULAS OU REGISTROS COM JUNTA FLANGEADA - DN 250</v>
          </cell>
          <cell r="C172" t="str">
            <v>UN</v>
          </cell>
          <cell r="D172">
            <v>467.01</v>
          </cell>
        </row>
        <row r="173">
          <cell r="A173" t="str">
            <v>73884/007</v>
          </cell>
          <cell r="B173" t="str">
            <v>INSTALAÇÃO DE VÁLVULAS OU REGISTROS COM JUNTA FLANGEADA - DN 300</v>
          </cell>
          <cell r="C173" t="str">
            <v>UN</v>
          </cell>
          <cell r="D173">
            <v>521.95000000000005</v>
          </cell>
        </row>
        <row r="174">
          <cell r="A174" t="str">
            <v>73884/008</v>
          </cell>
          <cell r="B174" t="str">
            <v>INSTALAÇÃO DE VÁLVULAS OU REGISTROS COM JUNTA FLANGEADA - DN 350</v>
          </cell>
          <cell r="C174" t="str">
            <v>UN</v>
          </cell>
          <cell r="D174">
            <v>549.41999999999996</v>
          </cell>
        </row>
        <row r="175">
          <cell r="A175" t="str">
            <v>73884/009</v>
          </cell>
          <cell r="B175" t="str">
            <v>INSTALAÇÃO DE VÁLVULAS OU REGISTROS COM JUNTA FLANGEADA - DN 400</v>
          </cell>
          <cell r="C175" t="str">
            <v>UN</v>
          </cell>
          <cell r="D175">
            <v>604.37</v>
          </cell>
        </row>
        <row r="176">
          <cell r="A176" t="str">
            <v>73884/010</v>
          </cell>
          <cell r="B176" t="str">
            <v>INSTALAÇÃO DE VÁLVULAS OU REGISTROS COM JUNTA FLANGEADA - DN 450</v>
          </cell>
          <cell r="C176" t="str">
            <v>UN</v>
          </cell>
          <cell r="D176">
            <v>631.84</v>
          </cell>
        </row>
        <row r="177">
          <cell r="A177" t="str">
            <v>73884/011</v>
          </cell>
          <cell r="B177" t="str">
            <v>INSTALAÇÃO DE VÁLVULAS OU REGISTROS COM JUNTA FLANGEADA - DN 500</v>
          </cell>
          <cell r="C177" t="str">
            <v>UN</v>
          </cell>
          <cell r="D177">
            <v>686.78</v>
          </cell>
        </row>
        <row r="178">
          <cell r="A178" t="str">
            <v>73884/012</v>
          </cell>
          <cell r="B178" t="str">
            <v>INSTALAÇÃO DE VÁLVULAS OU REGISTROS COM JUNTA FLANGEADA - DN 600</v>
          </cell>
          <cell r="C178" t="str">
            <v>UN</v>
          </cell>
          <cell r="D178">
            <v>741.72</v>
          </cell>
        </row>
        <row r="179">
          <cell r="A179" t="str">
            <v>73884/013</v>
          </cell>
          <cell r="B179" t="str">
            <v>INSTALAÇÃO DE VÁLVULAS OU REGISTROS COM JUNTA FLANGEADA - DN 700</v>
          </cell>
          <cell r="C179" t="str">
            <v>UN</v>
          </cell>
          <cell r="D179">
            <v>823.6</v>
          </cell>
        </row>
        <row r="180">
          <cell r="A180" t="str">
            <v>73884/014</v>
          </cell>
          <cell r="B180" t="str">
            <v>INSTALAÇÃO DE VÁLVULAS OU REGISTROS COM JUNTA FLANGEADA - DN 800</v>
          </cell>
          <cell r="C180" t="str">
            <v>UN</v>
          </cell>
          <cell r="D180">
            <v>823.6</v>
          </cell>
        </row>
        <row r="181">
          <cell r="A181" t="str">
            <v>73884/015</v>
          </cell>
          <cell r="B181" t="str">
            <v>INSTALAÇÃO DE VÁLVULAS OU REGISTROS COM JUNTA FLANGEADA - DN 900</v>
          </cell>
          <cell r="C181" t="str">
            <v>UN</v>
          </cell>
          <cell r="D181">
            <v>853.01</v>
          </cell>
        </row>
        <row r="182">
          <cell r="A182" t="str">
            <v>73884/016</v>
          </cell>
          <cell r="B182" t="str">
            <v>INSTALAÇÃO DE VÁLVULAS OU REGISTROS COM JUNTA FLANGEADA - DN 1000</v>
          </cell>
          <cell r="C182" t="str">
            <v>UN</v>
          </cell>
          <cell r="D182">
            <v>941.26</v>
          </cell>
        </row>
        <row r="183">
          <cell r="A183">
            <v>73885</v>
          </cell>
          <cell r="B183" t="str">
            <v>INSTALACAO DE VALVULA OU REGISTRO C/JUNTA ELASTICA</v>
          </cell>
          <cell r="C183" t="str">
            <v/>
          </cell>
          <cell r="D183" t="str">
            <v/>
          </cell>
        </row>
        <row r="184">
          <cell r="A184" t="str">
            <v>73885/001</v>
          </cell>
          <cell r="B184" t="str">
            <v>INSTALAÇÃO DE VÁLVULAS OU REGISTROS COM JUNTA ELÁSTICA - DN 50</v>
          </cell>
          <cell r="C184" t="str">
            <v>UN</v>
          </cell>
          <cell r="D184">
            <v>18.190000000000001</v>
          </cell>
        </row>
        <row r="185">
          <cell r="A185" t="str">
            <v>73885/002</v>
          </cell>
          <cell r="B185" t="str">
            <v>INSTALAÇÃO DE VÁLVULAS OU REGISTROS COM JUNTA ELÁSTICA - DN 75</v>
          </cell>
          <cell r="C185" t="str">
            <v>UN</v>
          </cell>
          <cell r="D185">
            <v>22.08</v>
          </cell>
        </row>
        <row r="186">
          <cell r="A186" t="str">
            <v>73885/003</v>
          </cell>
          <cell r="B186" t="str">
            <v>INSTALAÇÃO DE VÁLVULAS OU REGISTROS COM JUNTA ELÁSTICA - DN 100</v>
          </cell>
          <cell r="C186" t="str">
            <v>UN</v>
          </cell>
          <cell r="D186">
            <v>25.02</v>
          </cell>
        </row>
        <row r="187">
          <cell r="A187" t="str">
            <v>73885/004</v>
          </cell>
          <cell r="B187" t="str">
            <v>INSTALAÇÃO DE VÁLVULAS OU REGISTROS COM JUNTA ELÁSTICA - DN 150</v>
          </cell>
          <cell r="C187" t="str">
            <v>UN</v>
          </cell>
          <cell r="D187">
            <v>120.87</v>
          </cell>
        </row>
        <row r="188">
          <cell r="A188" t="str">
            <v>73885/005</v>
          </cell>
          <cell r="B188" t="str">
            <v>INSTALAÇÃO DE VÁLVULAS OU REGISTROS COM JUNTA ELÁSTICA - DN 200</v>
          </cell>
          <cell r="C188" t="str">
            <v>UN</v>
          </cell>
          <cell r="D188">
            <v>156.58000000000001</v>
          </cell>
        </row>
        <row r="189">
          <cell r="A189" t="str">
            <v>73885/006</v>
          </cell>
          <cell r="B189" t="str">
            <v>INSTALAÇÃO DE VÁLVULAS OU REGISTROS COM JUNTA ELÁSTICA - DN 250</v>
          </cell>
          <cell r="C189" t="str">
            <v>UN</v>
          </cell>
          <cell r="D189">
            <v>184.05</v>
          </cell>
        </row>
        <row r="190">
          <cell r="A190" t="str">
            <v>73885/007</v>
          </cell>
          <cell r="B190" t="str">
            <v>INSTALAÇÃO DE VÁLVULAS OU REGISTROS COM JUNTA ELÁSTICA - DN 300</v>
          </cell>
          <cell r="C190" t="str">
            <v>UN</v>
          </cell>
          <cell r="D190">
            <v>200.54</v>
          </cell>
        </row>
        <row r="191">
          <cell r="A191" t="str">
            <v>73885/008</v>
          </cell>
          <cell r="B191" t="str">
            <v>INSTALAÇÃO DE VÁLVULAS OU REGISTROS COM JUNTA ELÁSTICA - DN 350</v>
          </cell>
          <cell r="C191" t="str">
            <v>UN</v>
          </cell>
          <cell r="D191">
            <v>219.77</v>
          </cell>
        </row>
        <row r="192">
          <cell r="A192" t="str">
            <v>73885/009</v>
          </cell>
          <cell r="B192" t="str">
            <v>INSTALAÇÃO DE VÁLVULAS OU REGISTROS COM JUNTA ELÁSTICA - DN 400</v>
          </cell>
          <cell r="C192" t="str">
            <v>UN</v>
          </cell>
          <cell r="D192">
            <v>241.74</v>
          </cell>
        </row>
        <row r="193">
          <cell r="A193" t="str">
            <v>73885/010</v>
          </cell>
          <cell r="B193" t="str">
            <v>INSTALAÇÃO DE VÁLVULAS OU REGISTROS COM JUNTA ELÁSTICA - DN 450</v>
          </cell>
          <cell r="C193" t="str">
            <v>UN</v>
          </cell>
          <cell r="D193">
            <v>260.97000000000003</v>
          </cell>
        </row>
        <row r="194">
          <cell r="A194" t="str">
            <v>73885/011</v>
          </cell>
          <cell r="B194" t="str">
            <v>INSTALAÇÃO DE VÁLVULAS OU REGISTROS COM JUNTA ELÁSTICA - DN 500</v>
          </cell>
          <cell r="C194" t="str">
            <v>UN</v>
          </cell>
          <cell r="D194">
            <v>274.70999999999998</v>
          </cell>
        </row>
        <row r="195">
          <cell r="A195" t="str">
            <v>73885/012</v>
          </cell>
          <cell r="B195" t="str">
            <v>INSTALAÇÃO DE VÁLVULAS OU REGISTROS COM JUNTA ELÁSTICA - DN 600</v>
          </cell>
          <cell r="C195" t="str">
            <v>UN</v>
          </cell>
          <cell r="D195">
            <v>313.17</v>
          </cell>
        </row>
        <row r="196">
          <cell r="A196">
            <v>292</v>
          </cell>
          <cell r="B196" t="str">
            <v>FORNEC E/OU ASSENT DE TUBO DE ACO COM JUNTA ELASTICA</v>
          </cell>
          <cell r="C196" t="str">
            <v/>
          </cell>
          <cell r="D196" t="str">
            <v/>
          </cell>
        </row>
        <row r="197">
          <cell r="A197">
            <v>73839</v>
          </cell>
          <cell r="B197" t="str">
            <v>ASSENTAMENTO DE TUBO DE ACO COM JUNTA ELASTICA - COMP = 6,0 M</v>
          </cell>
          <cell r="C197" t="str">
            <v/>
          </cell>
          <cell r="D197" t="str">
            <v/>
          </cell>
        </row>
        <row r="198">
          <cell r="A198" t="str">
            <v>73839/001</v>
          </cell>
          <cell r="B198" t="str">
            <v>ASSENTAMENTO DE TUBOS DE AÇO, COM JUNTA ELÁSTICA (COMPRIMENTO DE 6,00M) - DN 150 MM</v>
          </cell>
          <cell r="C198" t="str">
            <v>M</v>
          </cell>
          <cell r="D198">
            <v>4.96</v>
          </cell>
        </row>
        <row r="199">
          <cell r="A199" t="str">
            <v>73839/002</v>
          </cell>
          <cell r="B199" t="str">
            <v>ASSENTAMENTO DE TUBOS DE AÇO, COM JUNTA ELÁSTICA (COMPRIMENTO DE 6,00M) - DN 200 MM</v>
          </cell>
          <cell r="C199" t="str">
            <v>M</v>
          </cell>
          <cell r="D199">
            <v>6.34</v>
          </cell>
        </row>
        <row r="200">
          <cell r="A200" t="str">
            <v>73839/003</v>
          </cell>
          <cell r="B200" t="str">
            <v>ASSENTAMENTO DE TUBOS DE AÇO, COM JUNTA ELÁSTICA (COMPRIMENTO DE 6,00M) - DN 250 MM</v>
          </cell>
          <cell r="C200" t="str">
            <v>M</v>
          </cell>
          <cell r="D200">
            <v>7.65</v>
          </cell>
        </row>
        <row r="201">
          <cell r="A201" t="str">
            <v>73839/004</v>
          </cell>
          <cell r="B201" t="str">
            <v>ASSENTAMENTO DE TUBOS DE AÇO, COM JUNTA ELÁSTICA (COMPRIMENTO DE 6,00M) - DN 300 MM</v>
          </cell>
          <cell r="C201" t="str">
            <v>M</v>
          </cell>
          <cell r="D201">
            <v>8.6199999999999992</v>
          </cell>
        </row>
        <row r="202">
          <cell r="A202" t="str">
            <v>73839/005</v>
          </cell>
          <cell r="B202" t="str">
            <v>ASSENTAMENTO DE TUBOS DE AÇO, COM JUNTA ELÁSTICA (COMPRIMENTO DE 6,00M) - DN 350 MM</v>
          </cell>
          <cell r="C202" t="str">
            <v>M</v>
          </cell>
          <cell r="D202">
            <v>10.06</v>
          </cell>
        </row>
        <row r="203">
          <cell r="A203" t="str">
            <v>73839/006</v>
          </cell>
          <cell r="B203" t="str">
            <v>ASSENTAMENTO DE TUBOS DE AÇO, COM JUNTA ELÁSTICA (COMPRIMENTO DE 6,00M) - DN 400 MM</v>
          </cell>
          <cell r="C203" t="str">
            <v>M</v>
          </cell>
          <cell r="D203">
            <v>11.5</v>
          </cell>
        </row>
        <row r="204">
          <cell r="A204" t="str">
            <v>73839/007</v>
          </cell>
          <cell r="B204" t="str">
            <v>ASSENTAMENTO DE TUBOS DE AÇO, COM JUNTA ELÁSTICA (COMPRIMENTO DE 6,00M) - DN 450 MM</v>
          </cell>
          <cell r="C204" t="str">
            <v>M</v>
          </cell>
          <cell r="D204">
            <v>12.91</v>
          </cell>
        </row>
        <row r="205">
          <cell r="A205" t="str">
            <v>73839/008</v>
          </cell>
          <cell r="B205" t="str">
            <v>ASSENTAMENTO DE TUBOS DE AÇO, COM JUNTA ELÁSTICA (COMPRIMENTO DE 6,00M) - DN 500 MM</v>
          </cell>
          <cell r="C205" t="str">
            <v>M</v>
          </cell>
          <cell r="D205">
            <v>14.3</v>
          </cell>
        </row>
        <row r="206">
          <cell r="A206" t="str">
            <v>73839/009</v>
          </cell>
          <cell r="B206" t="str">
            <v>ASSENTAMENTO DE TUBOS DE AÇO, COM JUNTA ELÁSTICA (COMPRIMENTO DE 6,00M) - DN 600 MM</v>
          </cell>
          <cell r="C206" t="str">
            <v>M</v>
          </cell>
          <cell r="D206">
            <v>17.190000000000001</v>
          </cell>
        </row>
        <row r="207">
          <cell r="A207" t="str">
            <v>73839/010</v>
          </cell>
          <cell r="B207" t="str">
            <v>ASSENTAMENTO DE TUBOS DE AÇO, COM JUNTA ELÁSTICA (COMPRIMENTO DE 6,00M) - DN 700 MM</v>
          </cell>
          <cell r="C207" t="str">
            <v>M</v>
          </cell>
          <cell r="D207">
            <v>21.53</v>
          </cell>
        </row>
        <row r="208">
          <cell r="A208" t="str">
            <v>73839/011</v>
          </cell>
          <cell r="B208" t="str">
            <v>ASSENTAMENTO DE TUBOS DE AÇO, COM JUNTA ELÁSTICA (COMPRIMENTO DE 6,00M) - DN 800 MM</v>
          </cell>
          <cell r="C208" t="str">
            <v>M</v>
          </cell>
          <cell r="D208">
            <v>24.73</v>
          </cell>
        </row>
        <row r="209">
          <cell r="A209" t="str">
            <v>73839/012</v>
          </cell>
          <cell r="B209" t="str">
            <v>ASSENTAMENTO DE TUBOS DE AÇO, COM JUNTA ELÁSTICA (COMPRIMENTO DE 6,00M) - DN 900 MM</v>
          </cell>
          <cell r="C209" t="str">
            <v>M</v>
          </cell>
          <cell r="D209">
            <v>28.88</v>
          </cell>
        </row>
        <row r="210">
          <cell r="A210" t="str">
            <v>73839/013</v>
          </cell>
          <cell r="B210" t="str">
            <v>ASSENTAMENTO DE TUBOS DE AÇO, COM JUNTA ELÁSTICA (COMPRIMENTO DE 6,00M) - DN 1000 MM</v>
          </cell>
          <cell r="C210" t="str">
            <v>M</v>
          </cell>
          <cell r="D210">
            <v>30.88</v>
          </cell>
        </row>
        <row r="211">
          <cell r="A211" t="str">
            <v>73839/014</v>
          </cell>
          <cell r="B211" t="str">
            <v>ASSENTAMENTO DE TUBOS DE AÇO, COM JUNTA ELÁSTICA (COMPRIMENTO DE 6,00M) - DN 1100 MM</v>
          </cell>
          <cell r="C211" t="str">
            <v>M</v>
          </cell>
          <cell r="D211">
            <v>36.65</v>
          </cell>
        </row>
        <row r="212">
          <cell r="A212" t="str">
            <v>73839/015</v>
          </cell>
          <cell r="B212" t="str">
            <v>ASSENTAMENTO DE TUBOS DE AÇO, COM JUNTA ELÁSTICA (COMPRIMENTO DE 6,00M) - DN 1200 MM</v>
          </cell>
          <cell r="C212" t="str">
            <v>M</v>
          </cell>
          <cell r="D212">
            <v>43.31</v>
          </cell>
        </row>
        <row r="213">
          <cell r="A213" t="str">
            <v>CANT</v>
          </cell>
          <cell r="B213" t="str">
            <v>CANTEIRO DE OBRAS</v>
          </cell>
          <cell r="C213" t="str">
            <v/>
          </cell>
          <cell r="D213" t="str">
            <v/>
          </cell>
        </row>
        <row r="214">
          <cell r="A214">
            <v>1</v>
          </cell>
          <cell r="B214" t="str">
            <v>CONSTRUCAO DO CANTEIRO</v>
          </cell>
          <cell r="C214" t="str">
            <v/>
          </cell>
          <cell r="D214" t="str">
            <v/>
          </cell>
        </row>
        <row r="215">
          <cell r="A215">
            <v>73752</v>
          </cell>
          <cell r="B215" t="str">
            <v>SANITARIO C/VASO/CHUVEIRO PARA PESSOAL DE OBRA</v>
          </cell>
          <cell r="C215" t="str">
            <v/>
          </cell>
          <cell r="D215" t="str">
            <v/>
          </cell>
        </row>
        <row r="216">
          <cell r="A216" t="str">
            <v>73752/001</v>
          </cell>
          <cell r="B216" t="str">
            <v>SANITARIO COM VASO E CHUVEIRO PARA PESSOAL DE OBRA, COLETIVO DE 2 MODULOS, INCLUSIVE INSTALACAO E APARELHOS, REAPROVEITADO 2 VEZES</v>
          </cell>
          <cell r="C216" t="str">
            <v>UN</v>
          </cell>
          <cell r="D216">
            <v>2530.25</v>
          </cell>
        </row>
        <row r="217">
          <cell r="A217">
            <v>73803</v>
          </cell>
          <cell r="B217" t="str">
            <v>GALPAO P/OFICINA/DEPOSITO CANTEIRO OBRA(MAD LEI)</v>
          </cell>
          <cell r="C217" t="str">
            <v/>
          </cell>
          <cell r="D217" t="str">
            <v/>
          </cell>
        </row>
        <row r="218">
          <cell r="A218" t="str">
            <v>73803/001</v>
          </cell>
          <cell r="B218" t="str">
            <v>GALPAO ABERTO PARA OFICINA E DEPOSITO DE CANTEIRO DE OBRAS, EM MADEIRADE LEI</v>
          </cell>
          <cell r="C218" t="str">
            <v>M2</v>
          </cell>
          <cell r="D218">
            <v>175.38</v>
          </cell>
        </row>
        <row r="219">
          <cell r="A219">
            <v>73805</v>
          </cell>
          <cell r="B219" t="str">
            <v>BARRACOES DE OBRA</v>
          </cell>
          <cell r="C219" t="str">
            <v/>
          </cell>
          <cell r="D219" t="str">
            <v/>
          </cell>
        </row>
        <row r="220">
          <cell r="A220" t="str">
            <v>73805/001</v>
          </cell>
          <cell r="B220" t="str">
            <v>BARRACAO DE OBRA PARA ALOJAMENTO/ESCRITORIO, PISO EM PINHO 3A, PAREDESEM COMPENSADO 10MM, COBERTURA EM TELHA AMIANTO 6MM, INCLUSO INSTALACOES ELETRICAS E ESQUADRIAS</v>
          </cell>
          <cell r="C220" t="str">
            <v>M2</v>
          </cell>
          <cell r="D220">
            <v>207.11</v>
          </cell>
        </row>
        <row r="221">
          <cell r="A221">
            <v>74210</v>
          </cell>
          <cell r="B221" t="str">
            <v>BARRACAO DE OBRA</v>
          </cell>
          <cell r="C221" t="str">
            <v/>
          </cell>
          <cell r="D221" t="str">
            <v/>
          </cell>
        </row>
        <row r="222">
          <cell r="A222" t="str">
            <v>74210/001</v>
          </cell>
          <cell r="B222" t="str">
            <v>BARRACAO PARA DEPOSITO EM TABUAS DE MADEIRA, COBERTURA EM FIBROCIMENTO4 MM, INCLUSO PISO ARGAMASSA TRAÇO 1:6 (CIMENTO E AREIA)</v>
          </cell>
          <cell r="C222" t="str">
            <v>M2</v>
          </cell>
          <cell r="D222">
            <v>255.68</v>
          </cell>
        </row>
        <row r="223">
          <cell r="A223">
            <v>74242</v>
          </cell>
          <cell r="B223" t="str">
            <v>CONSTRUCAO DE BARRACAO DE OBRA - MMA</v>
          </cell>
          <cell r="C223" t="str">
            <v/>
          </cell>
          <cell r="D223" t="str">
            <v/>
          </cell>
        </row>
        <row r="224">
          <cell r="A224" t="str">
            <v>74242/001</v>
          </cell>
          <cell r="B224" t="str">
            <v>BARRACAO DE OBRA EM CHAPA DE MADEIRA COMPENSADA COM BANHEIRO, COBERTURA EM FIBROCIMENTO 4 MM, INCLUSO INSTALACOES HIDRO-SANITARIAS E ELETRICAS</v>
          </cell>
          <cell r="C224" t="str">
            <v>M2</v>
          </cell>
          <cell r="D224">
            <v>161.72</v>
          </cell>
        </row>
        <row r="225">
          <cell r="A225">
            <v>2</v>
          </cell>
          <cell r="B225" t="str">
            <v>PLACA DE OBRA</v>
          </cell>
          <cell r="C225" t="str">
            <v/>
          </cell>
          <cell r="D225" t="str">
            <v/>
          </cell>
        </row>
        <row r="226">
          <cell r="A226">
            <v>74209</v>
          </cell>
          <cell r="B226" t="str">
            <v>AQUISICAO E ASSENTAMENTO PLACA DE OBRA</v>
          </cell>
          <cell r="C226" t="str">
            <v/>
          </cell>
          <cell r="D226" t="str">
            <v/>
          </cell>
        </row>
        <row r="227">
          <cell r="A227" t="str">
            <v>74209/001</v>
          </cell>
          <cell r="B227" t="str">
            <v>PLACA DE OBRA EM CHAPA DE ACO GALVANIZADO</v>
          </cell>
          <cell r="C227" t="str">
            <v>M2</v>
          </cell>
          <cell r="D227">
            <v>250.06</v>
          </cell>
        </row>
        <row r="228">
          <cell r="A228">
            <v>4</v>
          </cell>
          <cell r="B228" t="str">
            <v>MOBILIZACAO E DESMOBILIZACAO</v>
          </cell>
          <cell r="C228" t="str">
            <v/>
          </cell>
          <cell r="D228" t="str">
            <v/>
          </cell>
        </row>
        <row r="229">
          <cell r="A229">
            <v>73756</v>
          </cell>
          <cell r="B229" t="str">
            <v>MONTAGEM E DESMONTAGEM USINA DE CONCRETO</v>
          </cell>
          <cell r="C229" t="str">
            <v/>
          </cell>
          <cell r="D229" t="str">
            <v/>
          </cell>
        </row>
        <row r="230">
          <cell r="A230" t="str">
            <v>73756/001</v>
          </cell>
          <cell r="B230" t="str">
            <v>MONTAGEM / DESMONTAGEM DE USINA CONCRETO TIPO PAREDE C/SILOS HORIZONTAL P/3 AGREGADOS, INCLUSIVE MECANICO (PESADO) E MESTRE DE OBRAS</v>
          </cell>
          <cell r="C230" t="str">
            <v>UN</v>
          </cell>
          <cell r="D230">
            <v>29339.46</v>
          </cell>
        </row>
        <row r="231">
          <cell r="A231">
            <v>73847</v>
          </cell>
          <cell r="B231" t="str">
            <v>ALUGUEL DE CONTAINER</v>
          </cell>
          <cell r="C231" t="str">
            <v/>
          </cell>
          <cell r="D231" t="str">
            <v/>
          </cell>
        </row>
        <row r="232">
          <cell r="A232" t="str">
            <v>73847/001</v>
          </cell>
          <cell r="B232" t="str">
            <v>ALUGUEL CONTAINER/ESCRIT INCL INST ELET LARG=2,20 COMP=6,20MALT=2,50M CHAPA ACO C/NERV TRAPEZ FORRO C/ISOL TERMO/ACUSTICOCHASSIS REFORC PISO COMPENS NAVAL EXC TRANSP/CARGA/DESCARGA</v>
          </cell>
          <cell r="C232" t="str">
            <v>MES</v>
          </cell>
          <cell r="D232">
            <v>388.98</v>
          </cell>
        </row>
        <row r="233">
          <cell r="A233" t="str">
            <v>73847/002</v>
          </cell>
          <cell r="B233" t="str">
            <v>ALUGUEL CONTAINER/ESCRIT/WC C/1 VASO/1 LAV/1 MIC/4 CHUV LARG=2,20M COMPR=6,20M ALT=2,50M CHAPA ACO NERV TRAPEZ FORROC/ISOL TERMO-ACUST CHASSIS REFORC PISO COMPENS NAVAL INCL INSTELETR/HIDRO-SANIT EXCL TRANSP/CARGA/DESCARGA</v>
          </cell>
          <cell r="C233" t="str">
            <v>MES</v>
          </cell>
          <cell r="D233">
            <v>424.02</v>
          </cell>
        </row>
        <row r="234">
          <cell r="A234" t="str">
            <v>73847/003</v>
          </cell>
          <cell r="B234" t="str">
            <v>ALUGUEL CONTAINER/SANIT C/2 VASOS/1 LAVAT/1 MIC/4 CHUV LARG=2,20M COMPR=6,20M ALT=2,50M CHAPA ACO C/NERV TRAPEZ FORRO C/ISOLAM TERMO/ACUSTICO CHASSIS REFORC PISO COMPENS NAVAL INCLINST ELETR/HIDR EXCL TRANSP/CARGA/DESCARG</v>
          </cell>
          <cell r="C234" t="str">
            <v>MES</v>
          </cell>
          <cell r="D234">
            <v>608.54999999999995</v>
          </cell>
        </row>
        <row r="235">
          <cell r="A235" t="str">
            <v>73847/004</v>
          </cell>
          <cell r="B235" t="str">
            <v>ALUGUEL CONTAINER/SANIT C/4 VASOS/1 LAVAT/1 MIC/4 CHUV LARG=2,20M COMPR=6,20M ALT=2,50M CHAPAS ACO C/NERV TRAPEZ FORRO C/ISOL TERMO-ACUST CHASSIS REFORC PISO COMPENS NAVAL INCL INST RAELETR/HIDRO-SANIT EXCL TRANSP/CARGA/DESCARGA</v>
          </cell>
          <cell r="C235" t="str">
            <v>MES</v>
          </cell>
          <cell r="D235">
            <v>657.35</v>
          </cell>
        </row>
        <row r="236">
          <cell r="A236" t="str">
            <v>73847/005</v>
          </cell>
          <cell r="B236" t="str">
            <v>ALUGUEL CONTAINER/SANIT C/7 VASOS/1 LAVAT/1 MIC LARG=2,20MCOMPR=6,20M ALT=2,50M CHAPA ACO NERV TRAPEZ FORRO C/ISOLTERMO-ACUST CHASSIS REFORC PISO COMPENS NAVAL INCL INST ELET/HIDRO-SANIT EXCL TRANSP/CARGA/DESCARGA</v>
          </cell>
          <cell r="C236" t="str">
            <v>MES</v>
          </cell>
          <cell r="D236">
            <v>682.09</v>
          </cell>
        </row>
        <row r="237">
          <cell r="A237" t="str">
            <v>CHOR</v>
          </cell>
          <cell r="B237" t="str">
            <v>CUSTOS HORÁRIOS DE MÁQUINAS E EQUIPAMENTOS</v>
          </cell>
          <cell r="C237" t="str">
            <v/>
          </cell>
          <cell r="D237" t="str">
            <v/>
          </cell>
        </row>
        <row r="238">
          <cell r="A238">
            <v>325</v>
          </cell>
          <cell r="B238" t="str">
            <v>CUSTO HORÁRIO PRODUTIVO DIURNO</v>
          </cell>
          <cell r="C238" t="str">
            <v/>
          </cell>
          <cell r="D238" t="str">
            <v/>
          </cell>
        </row>
        <row r="239">
          <cell r="A239">
            <v>5631</v>
          </cell>
          <cell r="B239" t="str">
            <v>ESCAVADEIRA HIDRAULICA SOBRE ESTEIRA 105HP, PESO OPERACIONAL 17T, CAP.0,8M3 - CHP DIURNO</v>
          </cell>
          <cell r="C239" t="str">
            <v>CHP</v>
          </cell>
          <cell r="D239">
            <v>149.13999999999999</v>
          </cell>
        </row>
        <row r="240">
          <cell r="A240">
            <v>5678</v>
          </cell>
          <cell r="B240" t="str">
            <v>RETRO-ESCAVADEIRA, 4 X 4, 86 CV (VU= 5 ANOS) - CHP DIURNO</v>
          </cell>
          <cell r="C240" t="str">
            <v>CHP</v>
          </cell>
          <cell r="D240">
            <v>92.94</v>
          </cell>
        </row>
        <row r="241">
          <cell r="A241">
            <v>5680</v>
          </cell>
          <cell r="B241" t="str">
            <v>RETRO-ESCAVADEIRA, 75CV (VU= 5 ANOS) -CHP DIURNO</v>
          </cell>
          <cell r="C241" t="str">
            <v>CHP</v>
          </cell>
          <cell r="D241">
            <v>84.5</v>
          </cell>
        </row>
        <row r="242">
          <cell r="A242">
            <v>5682</v>
          </cell>
          <cell r="B242" t="str">
            <v>ROLO COMPACTADOR VIBRATÓRIO, CILINDRO LISO, AUTO-PROPEL. 80HP, PESO MÁXIMO OPERACIONAL 8,1T - CHP DIURNO</v>
          </cell>
          <cell r="C242" t="str">
            <v>CHP</v>
          </cell>
          <cell r="D242">
            <v>111.38</v>
          </cell>
        </row>
        <row r="243">
          <cell r="A243">
            <v>5684</v>
          </cell>
          <cell r="B243" t="str">
            <v>ROLO COMPACTADOR VIBRATÓRIO DE CILINDRO LISO, AUTO-PROPEL. 83 CV - 6,6T, IMPACTO DINÂMICO 18,5/11,5T - CHP DIURNO</v>
          </cell>
          <cell r="C243" t="str">
            <v>CHP</v>
          </cell>
          <cell r="D243">
            <v>91.54</v>
          </cell>
        </row>
        <row r="244">
          <cell r="A244">
            <v>5686</v>
          </cell>
          <cell r="B244" t="str">
            <v>ROLO COMPACTADOR VIBRATÓRIO, TANDEM, AUTO PROPEL., CILINDRO LISO DE AÇO, 40HP - 4,4T, IMPACTO DINÂMICO 3,1T- VU 5 ANOS - CHP DIURNO.</v>
          </cell>
          <cell r="C244" t="str">
            <v>CHP</v>
          </cell>
          <cell r="D244">
            <v>44.08</v>
          </cell>
        </row>
        <row r="245">
          <cell r="A245">
            <v>5689</v>
          </cell>
          <cell r="B245" t="str">
            <v>GRADE ARADORA COM 24 DISCOS DE 24" SOBRE PNEUS - CHP DIURNO</v>
          </cell>
          <cell r="C245" t="str">
            <v>CHP</v>
          </cell>
          <cell r="D245">
            <v>4.76</v>
          </cell>
        </row>
        <row r="246">
          <cell r="A246">
            <v>5761</v>
          </cell>
          <cell r="B246" t="str">
            <v>CAMINHAO PIPA 6000L TOCO, 162CV - 7,5T (VU=6ANOS) (INCLUI TANQUE DE ACO PARA TRANSPORTE DE AGUA E MOTOBOMBA CENTRIFUGA A GASOLINA 3,5CV) - CUSTO HORARIO PRODUTIVO DIURNO</v>
          </cell>
          <cell r="C246" t="str">
            <v>CHP</v>
          </cell>
          <cell r="D246">
            <v>106.12</v>
          </cell>
        </row>
        <row r="247">
          <cell r="A247">
            <v>5795</v>
          </cell>
          <cell r="B247" t="str">
            <v>MARTELETE OU ROMPEDOR PNEUMÁTICO MANUAL 28KG, FREQUENCIA DE IMPACTO 1230/MINUTO - CHP DIURNO</v>
          </cell>
          <cell r="C247" t="str">
            <v>CHP</v>
          </cell>
          <cell r="D247">
            <v>17.59</v>
          </cell>
        </row>
        <row r="248">
          <cell r="A248">
            <v>5808</v>
          </cell>
          <cell r="B248" t="str">
            <v>USINA DE ASFALTO A QUENTE FIXA CAP.40/80 TON/H - CHP DIURNO</v>
          </cell>
          <cell r="C248" t="str">
            <v>CHP</v>
          </cell>
          <cell r="D248">
            <v>412.28</v>
          </cell>
        </row>
        <row r="249">
          <cell r="A249">
            <v>5811</v>
          </cell>
          <cell r="B249" t="str">
            <v>CAMINHAO BASCULANTE, 6M3,12T - 162HP (VU=5ANOS) - CHP DIURNO</v>
          </cell>
          <cell r="C249" t="str">
            <v>CHP</v>
          </cell>
          <cell r="D249">
            <v>105.43</v>
          </cell>
        </row>
        <row r="250">
          <cell r="A250">
            <v>5823</v>
          </cell>
          <cell r="B250" t="str">
            <v>USINA DE CONCRETO FIXA CAPACIDADE 90/120 M³, 63HP - CHP DIURNO</v>
          </cell>
          <cell r="C250" t="str">
            <v>CHP</v>
          </cell>
          <cell r="D250">
            <v>93.39</v>
          </cell>
        </row>
        <row r="251">
          <cell r="A251">
            <v>5824</v>
          </cell>
          <cell r="B251" t="str">
            <v>CAMINHAO CARROCERIA ABERTA,EM MADEIRA, TOCO, 170CV - 11T (VU=6ANOS) -CUSTO HORÁRIO DE PRODUÇÃO DIURNA</v>
          </cell>
          <cell r="C251" t="str">
            <v>CHP</v>
          </cell>
          <cell r="D251">
            <v>97.25</v>
          </cell>
        </row>
        <row r="252">
          <cell r="A252">
            <v>5835</v>
          </cell>
          <cell r="B252" t="str">
            <v>VIBROACABADORA SOBRE ESTEIRAS POTENCIA MAX. 105CV CAPACIDADE ATE 450 T/H - CHP DIURNO</v>
          </cell>
          <cell r="C252" t="str">
            <v>CHP</v>
          </cell>
          <cell r="D252">
            <v>235.32</v>
          </cell>
        </row>
        <row r="253">
          <cell r="A253">
            <v>5839</v>
          </cell>
          <cell r="B253" t="str">
            <v>VASSOURA MECÂNICA REBOCÁVEL C/ ESCOVA CILÍNDRICA LARGURA = 2,44M - CHPDIURNO</v>
          </cell>
          <cell r="C253" t="str">
            <v>CHP</v>
          </cell>
          <cell r="D253">
            <v>4.1100000000000003</v>
          </cell>
        </row>
        <row r="254">
          <cell r="A254">
            <v>5843</v>
          </cell>
          <cell r="B254" t="str">
            <v>TRATOR DE PNEUS 110 A 126 HP - CHP DIURNO</v>
          </cell>
          <cell r="C254" t="str">
            <v>CHP</v>
          </cell>
          <cell r="D254">
            <v>106.41</v>
          </cell>
        </row>
        <row r="255">
          <cell r="A255">
            <v>5847</v>
          </cell>
          <cell r="B255" t="str">
            <v>TRATOR DE ESTEIRAS POTENCIA 165 HP, PESO OPERACIONAL 17,1T - CHP DIURNO</v>
          </cell>
          <cell r="C255" t="str">
            <v>CHP</v>
          </cell>
          <cell r="D255">
            <v>251.45</v>
          </cell>
        </row>
        <row r="256">
          <cell r="A256">
            <v>5851</v>
          </cell>
          <cell r="B256" t="str">
            <v>TRATOR DE ESTEIRAS 153HP PESO OPERACIONAL 15T, COM RODA MOTRIZ ELEVADA- CHP DIURNO</v>
          </cell>
          <cell r="C256" t="str">
            <v>CHP</v>
          </cell>
          <cell r="D256">
            <v>242.3</v>
          </cell>
        </row>
        <row r="257">
          <cell r="A257">
            <v>5855</v>
          </cell>
          <cell r="B257" t="str">
            <v>TRATOR DE ESTEIRAS COM LAMINA - POTENCIA 305 HP - PESO OPERACIONAL 37T - CHP DIURNO</v>
          </cell>
          <cell r="C257" t="str">
            <v>CHP</v>
          </cell>
          <cell r="D257">
            <v>558.69000000000005</v>
          </cell>
        </row>
        <row r="258">
          <cell r="A258">
            <v>5863</v>
          </cell>
          <cell r="B258" t="str">
            <v>ROLO COMPACTADOR VIBRATÓRIO REBOCÁVEL AÇO LISO, PESO 4,7T, IMPACTO DINÂMICO 18,3T - CHP DIURNO</v>
          </cell>
          <cell r="C258" t="str">
            <v>CHP</v>
          </cell>
          <cell r="D258">
            <v>54.97</v>
          </cell>
        </row>
        <row r="259">
          <cell r="A259">
            <v>5867</v>
          </cell>
          <cell r="B259" t="str">
            <v>ROLO COMPACTADOR VIBRATÓRIO TANDEM AÇO LISO, POTÊNCIA 58CV, PESO SEM/COM LASTRO 6,5/9,4 T - CHP DIURNO</v>
          </cell>
          <cell r="C259" t="str">
            <v>CHP</v>
          </cell>
          <cell r="D259">
            <v>88.43</v>
          </cell>
        </row>
        <row r="260">
          <cell r="A260">
            <v>5871</v>
          </cell>
          <cell r="B260" t="str">
            <v>ROLO COMPACTADOR DE PNEUS ESTÁTICO PARA ASFALTO, PRESSÃO VARIÁVEL, POTÊNCIA 99HP, PESO OPERACIONAL SEM/COM LASTRO 8,3/21,0 T - CHP DIURNO</v>
          </cell>
          <cell r="C260" t="str">
            <v>CHP</v>
          </cell>
          <cell r="D260">
            <v>133.37</v>
          </cell>
        </row>
        <row r="261">
          <cell r="A261">
            <v>5875</v>
          </cell>
          <cell r="B261" t="str">
            <v>RETRO-ESCAVADEIRA, 74HP - (VU = 6 ANOS) - CHP DIURNO</v>
          </cell>
          <cell r="C261" t="str">
            <v>CHP</v>
          </cell>
          <cell r="D261">
            <v>86.81</v>
          </cell>
        </row>
        <row r="262">
          <cell r="A262">
            <v>5879</v>
          </cell>
          <cell r="B262" t="str">
            <v>ROLO COMPACTADOR VIBRATÓRIO PÉ DE CARNEIRO, OPERADO POR CONTROLE REMOTO, POTÊNCIA 17HP, PESO OPERACIONAL 1,65T - CHP DIURNO</v>
          </cell>
          <cell r="C262" t="str">
            <v>CHP</v>
          </cell>
          <cell r="D262">
            <v>7.55</v>
          </cell>
        </row>
        <row r="263">
          <cell r="A263">
            <v>5882</v>
          </cell>
          <cell r="B263" t="str">
            <v>EQUIPAMENTO PARA LAMA ASFALTICA COM SILO DE AGREGADO 6M3, DOSADOR DE CIMENTO, A SER MONTADO SOBRE CAMINHÃO (NAO INCLUI O CAMINHAO) - CUSTO HORARIO PRODUTIVO DIURNO</v>
          </cell>
          <cell r="C263" t="str">
            <v>CHP</v>
          </cell>
          <cell r="D263">
            <v>129.88999999999999</v>
          </cell>
        </row>
        <row r="264">
          <cell r="A264">
            <v>5886</v>
          </cell>
          <cell r="B264" t="str">
            <v>CAMINHAO PIPA FORD F12000 6000L 162CV C/BOMBA GASOLINA - CHP DIURNO</v>
          </cell>
          <cell r="C264" t="str">
            <v>CHP</v>
          </cell>
          <cell r="D264">
            <v>86.44</v>
          </cell>
        </row>
        <row r="265">
          <cell r="A265">
            <v>5890</v>
          </cell>
          <cell r="B265" t="str">
            <v>CAMINHAO TOCO, 177CV - 14T (VU=6ANOS) (NAO INCLUI CARROCERIA) - CUSTOHORARIO PRODUTIVO DIURNO</v>
          </cell>
          <cell r="C265" t="str">
            <v>CHP</v>
          </cell>
          <cell r="D265">
            <v>100.02</v>
          </cell>
        </row>
        <row r="266">
          <cell r="A266">
            <v>5894</v>
          </cell>
          <cell r="B266" t="str">
            <v>CAMINHAO TOCO, 170CV - 11T (VU=6ANOS) (NAO INCLUI CARROCERIA) - CUSTOHORARIO PRODUTIVO DIURNO</v>
          </cell>
          <cell r="C266" t="str">
            <v>CHP</v>
          </cell>
          <cell r="D266">
            <v>96.01</v>
          </cell>
        </row>
        <row r="267">
          <cell r="A267">
            <v>5901</v>
          </cell>
          <cell r="B267" t="str">
            <v>CAMINHAO PIPA 10000L TRUCADO, 208CV - 21,1T (VU=6ANOS) (INCLUI TANQUEDE ACO PARA TRANSPORTE DE AGUA E MOTOBOMBA CENTRIFUGA A GASOLINA 3,5CV) - CUSTO HORARIO PRODUTIVO DIURNO</v>
          </cell>
          <cell r="C267" t="str">
            <v>CHP</v>
          </cell>
          <cell r="D267">
            <v>101.81</v>
          </cell>
        </row>
        <row r="268">
          <cell r="A268">
            <v>5905</v>
          </cell>
          <cell r="B268" t="str">
            <v>DISTRIBUIDOR DE AGREGADO TIPO DOSADOR REBOCAVEL COM 4 PNEUS COM LARGURA 3,66 M - CHP DIURNO</v>
          </cell>
          <cell r="C268" t="str">
            <v>CHP</v>
          </cell>
          <cell r="D268">
            <v>12.69</v>
          </cell>
        </row>
        <row r="269">
          <cell r="A269">
            <v>5909</v>
          </cell>
          <cell r="B269" t="str">
            <v>DISTRIBUIDOR DE BETUME COM TANQUE DE 2500L, REBOCAVEL, PNEUMATICO COMMOTOR A GASOLINA 3,4HP - CHP DIURNO</v>
          </cell>
          <cell r="C269" t="str">
            <v>CHP</v>
          </cell>
          <cell r="D269">
            <v>53.08</v>
          </cell>
        </row>
        <row r="270">
          <cell r="A270">
            <v>5913</v>
          </cell>
          <cell r="B270" t="str">
            <v>DISTRIBUIDOR DE ASFALTO MONTADO SOBRE CAMINHAO TOCO 162 HP, COM TANQUEISOLADO 6 M3 COM BARRA ESPARGIDORA DE 3,66 M - CHP DIURNO</v>
          </cell>
          <cell r="C270" t="str">
            <v>CHP</v>
          </cell>
          <cell r="D270">
            <v>183.6</v>
          </cell>
        </row>
        <row r="271">
          <cell r="A271">
            <v>5921</v>
          </cell>
          <cell r="B271" t="str">
            <v>GRADE ARADORA COM 20 DISCOS DE 24 " SOBRE PNEUS - CHP DIURNO</v>
          </cell>
          <cell r="C271" t="str">
            <v>CHP</v>
          </cell>
          <cell r="D271">
            <v>3.99</v>
          </cell>
        </row>
        <row r="272">
          <cell r="A272">
            <v>5924</v>
          </cell>
          <cell r="B272" t="str">
            <v>LANCA ELEVATORIA TELESCOPICA DE ACIONAMENTO HIDRAULICO, CAPACIDADE DECARGA 30.000 KG, COM CESTO, MONTADA SOBRE CAMINHAO TRUCADO - CHP DIURNO</v>
          </cell>
          <cell r="C272" t="str">
            <v>CHP</v>
          </cell>
          <cell r="D272">
            <v>292.63</v>
          </cell>
        </row>
        <row r="273">
          <cell r="A273">
            <v>5928</v>
          </cell>
          <cell r="B273" t="str">
            <v>GUINDASTE MUNK COM CESTO, CARGA MAXIMA 5,75T (A 2M) E 2,3T ( A 5M), ALT URA MAXIMA = 7,9M, MONTADO SOBRE CAMINHAO DE CARROCERIA 162HP - CHP DIURNO</v>
          </cell>
          <cell r="C273" t="str">
            <v>CHP</v>
          </cell>
          <cell r="D273">
            <v>108.34</v>
          </cell>
        </row>
        <row r="274">
          <cell r="A274">
            <v>5932</v>
          </cell>
          <cell r="B274" t="str">
            <v>MOTONIVELADORA CATERPILLAR 120 140HP (VU=6ANOS) - CHP DIURNO</v>
          </cell>
          <cell r="C274" t="str">
            <v>CHP</v>
          </cell>
          <cell r="D274">
            <v>179.41</v>
          </cell>
        </row>
        <row r="275">
          <cell r="A275">
            <v>5940</v>
          </cell>
          <cell r="B275" t="str">
            <v>PA CARREGADEIRA SOBRE RODAS 105 HP - CAPACIDADE DA CACAMBA 1,4 A 1,7 M3 - PESO OPERACIONAL 9.100 KG - CHP DIURNO</v>
          </cell>
          <cell r="C275" t="str">
            <v>CHP</v>
          </cell>
          <cell r="D275">
            <v>132.13</v>
          </cell>
        </row>
        <row r="276">
          <cell r="A276">
            <v>5944</v>
          </cell>
          <cell r="B276" t="str">
            <v>PA CARREGADEIRA SOBRE RODAS 180 HP - CAPACIDADE DA CACAMBA. 2,5 A 3,3M3 - PESO OPERACIONAL 17.428 - CHP DIURNO</v>
          </cell>
          <cell r="C276" t="str">
            <v>CHP</v>
          </cell>
          <cell r="D276">
            <v>229.38</v>
          </cell>
        </row>
        <row r="277">
          <cell r="A277">
            <v>5948</v>
          </cell>
          <cell r="B277" t="str">
            <v>ROLO COMPACTADOR VIBRATÓRIO DE UM CILINDRO AÇO LISO, POTÊNCIA 80HP, PESO OPERACIONAL 8,1T - CHP DIURNO</v>
          </cell>
          <cell r="C277" t="str">
            <v>CHP</v>
          </cell>
          <cell r="D277">
            <v>105.36</v>
          </cell>
        </row>
        <row r="278">
          <cell r="A278">
            <v>5953</v>
          </cell>
          <cell r="B278" t="str">
            <v>COMPRESSOR DE AR REBOCAVEL, DESCARGA LIVRE EFETIVA 180PCM, PRESSAO DETRABALHO 102 PSI, MOTOR A DIESEL 89CV - CUSTO HORARIO PRODUTIVO DIURNO</v>
          </cell>
          <cell r="C278" t="str">
            <v>CHP</v>
          </cell>
          <cell r="D278">
            <v>59.58</v>
          </cell>
        </row>
        <row r="279">
          <cell r="A279">
            <v>5955</v>
          </cell>
          <cell r="B279" t="str">
            <v>BOMBA ELETRICA SUBMERSA MONOFASICA 3CV - CHP DIURNO</v>
          </cell>
          <cell r="C279" t="str">
            <v>CHP</v>
          </cell>
          <cell r="D279">
            <v>1.51</v>
          </cell>
        </row>
        <row r="280">
          <cell r="A280">
            <v>6174</v>
          </cell>
          <cell r="B280" t="str">
            <v>CAMINHAO BASCULANTE - 5,0M3 - 170HP,11,24T (VU=5ANOS) - CHP DIURNO</v>
          </cell>
          <cell r="C280" t="str">
            <v>CHP</v>
          </cell>
          <cell r="D280">
            <v>117.79</v>
          </cell>
        </row>
        <row r="281">
          <cell r="A281">
            <v>6236</v>
          </cell>
          <cell r="B281" t="str">
            <v>TRATOR DE ESTEIRAS COM LAMINA - POTENCIA 305 HP - PESO OPERACIONAL 37T (VU=10ANOS) - CHP DIURNO</v>
          </cell>
          <cell r="C281" t="str">
            <v>CHP</v>
          </cell>
          <cell r="D281">
            <v>391.74</v>
          </cell>
        </row>
        <row r="282">
          <cell r="A282">
            <v>6242</v>
          </cell>
          <cell r="B282" t="str">
            <v>PA CARREGADEIRA SOBRE RODAS 180 HP - CAPACIDADE DA CACAMBA. 2,5 A 3,3M3 - PESO OPERACIONAL 17.428 - CHP DIURNO</v>
          </cell>
          <cell r="C282" t="str">
            <v>CHP</v>
          </cell>
          <cell r="D282">
            <v>181.03</v>
          </cell>
        </row>
        <row r="283">
          <cell r="A283">
            <v>6246</v>
          </cell>
          <cell r="B283" t="str">
            <v>MOTONIVELADORA 140HP PESO OPERACIONAL 12,5T - CHP DIURNO</v>
          </cell>
          <cell r="C283" t="str">
            <v>CHP</v>
          </cell>
          <cell r="D283">
            <v>161.37</v>
          </cell>
        </row>
        <row r="284">
          <cell r="A284">
            <v>6250</v>
          </cell>
          <cell r="B284" t="str">
            <v>TRATOR DE ESTEIRAS CATERPILLAR D6 153HP (VU=10AN0S) - CHP DIURNO</v>
          </cell>
          <cell r="C284" t="str">
            <v>CHP</v>
          </cell>
          <cell r="D284">
            <v>176.44</v>
          </cell>
        </row>
        <row r="285">
          <cell r="A285">
            <v>6256</v>
          </cell>
          <cell r="B285" t="str">
            <v>CAMINHAO BASCULANTE 204CV (VU=7ANOS/14.000H) - CHP DIURNO</v>
          </cell>
          <cell r="C285" t="str">
            <v>CHP</v>
          </cell>
          <cell r="D285">
            <v>137.88</v>
          </cell>
        </row>
        <row r="286">
          <cell r="A286">
            <v>6259</v>
          </cell>
          <cell r="B286" t="str">
            <v>CAMINHAO PIPA 6000L TOCO, 162CV - 7,5T (VU=6ANOS) (INCLUI TANQUE DE ACO PARA TRANSPORTE DE AGUA) - CUSTO HORARIO PRODUTIVO DIURNO</v>
          </cell>
          <cell r="C286" t="str">
            <v>CHP</v>
          </cell>
          <cell r="D286">
            <v>73.739999999999995</v>
          </cell>
        </row>
        <row r="287">
          <cell r="A287">
            <v>6388</v>
          </cell>
          <cell r="B287" t="str">
            <v>MAQUINA SOLDA ARCO 375A DIESEL 33CV CHP DIURNO EXCLUSIVE OPERADOR</v>
          </cell>
          <cell r="C287" t="str">
            <v>H</v>
          </cell>
          <cell r="D287">
            <v>34.35</v>
          </cell>
        </row>
        <row r="288">
          <cell r="A288">
            <v>6554</v>
          </cell>
          <cell r="B288" t="str">
            <v>TRATOR DE PNEUS TRAÇÃO 4 X 2, 82CV - CHP DIURNO</v>
          </cell>
          <cell r="C288" t="str">
            <v>CHP</v>
          </cell>
          <cell r="D288">
            <v>80.349999999999994</v>
          </cell>
        </row>
        <row r="289">
          <cell r="A289">
            <v>6878</v>
          </cell>
          <cell r="B289" t="str">
            <v>CAMINHAO BASCULANTE 4,0M3 TOCO 162CV PBT=11800KG - CHP DIURNO</v>
          </cell>
          <cell r="C289" t="str">
            <v>CHP</v>
          </cell>
          <cell r="D289">
            <v>104.17</v>
          </cell>
        </row>
        <row r="290">
          <cell r="A290">
            <v>6879</v>
          </cell>
          <cell r="B290" t="str">
            <v>ROLO COMPACTADOR DE PNEUS ESTATICO, PRESSAO VARIAVEL, POTENCIA 111HP -PESO SEM/COM LASTRO 9,5/22,4T. - CHP</v>
          </cell>
          <cell r="C290" t="str">
            <v>CHP</v>
          </cell>
          <cell r="D290">
            <v>140.84</v>
          </cell>
        </row>
        <row r="291">
          <cell r="A291">
            <v>7006</v>
          </cell>
          <cell r="B291" t="str">
            <v>EXTRUSORA DE GUIAS E SARJETAS 14HP - CHP</v>
          </cell>
          <cell r="C291" t="str">
            <v>CHP</v>
          </cell>
          <cell r="D291">
            <v>22.61</v>
          </cell>
        </row>
        <row r="292">
          <cell r="A292">
            <v>7012</v>
          </cell>
          <cell r="B292" t="str">
            <v>VEICULO UTILITARIO TIPO PICK-UP A GASOLINA COM 56,8CV - CHP</v>
          </cell>
          <cell r="C292" t="str">
            <v>CHP</v>
          </cell>
          <cell r="D292">
            <v>79.62</v>
          </cell>
        </row>
        <row r="293">
          <cell r="A293">
            <v>7018</v>
          </cell>
          <cell r="B293" t="str">
            <v>DISTRIBUIDOR DE BETUME 6000L 56CV SOB PRESSAO MONTADO SOBRE CHASSIS DECAMINHAO - CHP</v>
          </cell>
          <cell r="C293" t="str">
            <v>CHP</v>
          </cell>
          <cell r="D293">
            <v>166.67</v>
          </cell>
        </row>
        <row r="294">
          <cell r="A294">
            <v>7024</v>
          </cell>
          <cell r="B294" t="str">
            <v>ROLO COMPACTADOR DE PNEUS 111HP 11TON - CHP</v>
          </cell>
          <cell r="C294" t="str">
            <v>CHP</v>
          </cell>
          <cell r="D294">
            <v>117.28</v>
          </cell>
        </row>
        <row r="295">
          <cell r="A295">
            <v>7029</v>
          </cell>
          <cell r="B295" t="str">
            <v>ROLO COMPACTADOR DE PNEUS 111HP 11TON - CUSTOS COM MAO-DE-OBRA NA OPERACAO DIURNA</v>
          </cell>
          <cell r="C295" t="str">
            <v>H</v>
          </cell>
          <cell r="D295">
            <v>11.78</v>
          </cell>
        </row>
        <row r="296">
          <cell r="A296">
            <v>7030</v>
          </cell>
          <cell r="B296" t="str">
            <v>TANQUE ESTACINARIO TAA COM SERPENTINA E CAPACIDADE PARA 30.000L - CHP</v>
          </cell>
          <cell r="C296" t="str">
            <v>CHP</v>
          </cell>
          <cell r="D296">
            <v>419.03</v>
          </cell>
        </row>
        <row r="297">
          <cell r="A297">
            <v>7036</v>
          </cell>
          <cell r="B297" t="str">
            <v>ROLO COMPACTADOR DE PNEUS ESTÁTICO PRESSÃO VARIÁVEL AUTO-PROPELIDO, POTÊNCIA 111HP, PESO OPERACIONAL SEM/COM LASTRO 8/23 T - CHP</v>
          </cell>
          <cell r="C297" t="str">
            <v>CHP</v>
          </cell>
          <cell r="D297">
            <v>117.28</v>
          </cell>
        </row>
        <row r="298">
          <cell r="A298">
            <v>7042</v>
          </cell>
          <cell r="B298" t="str">
            <v>CONJUNTO MOTOR-BOMBA DIESEL PARA DRENAGEM DE AGUA SUJA - 6HP - CHP</v>
          </cell>
          <cell r="C298" t="str">
            <v>CHP</v>
          </cell>
          <cell r="D298">
            <v>16.66</v>
          </cell>
        </row>
        <row r="299">
          <cell r="A299">
            <v>7049</v>
          </cell>
          <cell r="B299" t="str">
            <v>ROLO COMPACTADOR VIBRATÓRIO PÉ DE CARNEIRO, POTÊNCIA 150HP, PESO OPERACIONAL 9,8 T, IMPACTO DINÂMICO 31,75 T - CHP</v>
          </cell>
          <cell r="C299" t="str">
            <v>CHP</v>
          </cell>
          <cell r="D299">
            <v>121.56</v>
          </cell>
        </row>
        <row r="300">
          <cell r="A300">
            <v>67826</v>
          </cell>
          <cell r="B300" t="str">
            <v>CAMINHAO BASCULANTE -4,0 M3 - 152CV - 8,5T (CHP)</v>
          </cell>
          <cell r="C300" t="str">
            <v>CHP</v>
          </cell>
          <cell r="D300">
            <v>111.83</v>
          </cell>
        </row>
        <row r="301">
          <cell r="A301">
            <v>73294</v>
          </cell>
          <cell r="B301" t="str">
            <v>BETONEIRA MOTOR GAS P/320L MIST SECA (CP) CARREG MEC E TAMBOR REVERSI-VEL - EXCL OPERADOR</v>
          </cell>
          <cell r="C301" t="str">
            <v>H</v>
          </cell>
          <cell r="D301">
            <v>8.34</v>
          </cell>
        </row>
        <row r="302">
          <cell r="A302">
            <v>73306</v>
          </cell>
          <cell r="B302" t="str">
            <v>CAMINHAO BASCULANTE (TOCO) 5 M3, MOTOR DIESEL, 132CV, COM MOTORISTA, CHP.</v>
          </cell>
          <cell r="C302" t="str">
            <v>H</v>
          </cell>
          <cell r="D302">
            <v>82.27</v>
          </cell>
        </row>
        <row r="303">
          <cell r="A303">
            <v>73318</v>
          </cell>
          <cell r="B303" t="str">
            <v>TRATOR CARREGADEIRA E RETRO-ESCAVADEIRA DIESEL 75CV (CP) INCL OPERADOR-CAPAC CACAMBA 0,76M3</v>
          </cell>
          <cell r="C303" t="str">
            <v>H</v>
          </cell>
          <cell r="D303">
            <v>93.6</v>
          </cell>
        </row>
        <row r="304">
          <cell r="A304">
            <v>73360</v>
          </cell>
          <cell r="B304" t="str">
            <v>AQUECEDOR DE FLUIDO TERMICO C/CALDEIRA - CHP</v>
          </cell>
          <cell r="C304" t="str">
            <v>CHP</v>
          </cell>
          <cell r="D304">
            <v>10.88</v>
          </cell>
        </row>
        <row r="305">
          <cell r="A305">
            <v>73408</v>
          </cell>
          <cell r="B305" t="str">
            <v>DISTRIBUIDOR DE AGREGADOS AUTOPROPELIDO, CAP 3 M3, A DIESEL, 6 CC, 140CV, CHP</v>
          </cell>
          <cell r="C305" t="str">
            <v>CHP</v>
          </cell>
          <cell r="D305">
            <v>208.02</v>
          </cell>
        </row>
        <row r="306">
          <cell r="A306">
            <v>73412</v>
          </cell>
          <cell r="B306" t="str">
            <v>CUSTO HORARIO PRODUTIVO DIURNO - COMPRESSOR ATLAS COPCO - XA80 170 PCM80 HP</v>
          </cell>
          <cell r="C306" t="str">
            <v>CHP</v>
          </cell>
          <cell r="D306">
            <v>57.6</v>
          </cell>
        </row>
        <row r="307">
          <cell r="A307">
            <v>73417</v>
          </cell>
          <cell r="B307" t="str">
            <v>GRUPO GERADOR 150 KVA- CHP</v>
          </cell>
          <cell r="C307" t="str">
            <v>CHP</v>
          </cell>
          <cell r="D307">
            <v>84.4</v>
          </cell>
        </row>
        <row r="308">
          <cell r="A308">
            <v>73436</v>
          </cell>
          <cell r="B308" t="str">
            <v>ROLO COMPACTADOR VIBRATORIO PE DE CARNEIRO PARA SOLOS, POTENCIA 80HP,PESO MÁXIMO OPERACIONAL 8,8T</v>
          </cell>
          <cell r="C308" t="str">
            <v>CHP</v>
          </cell>
          <cell r="D308">
            <v>148.16999999999999</v>
          </cell>
        </row>
        <row r="309">
          <cell r="A309">
            <v>73467</v>
          </cell>
          <cell r="B309" t="str">
            <v>CUSTO HORARIO PRODUTIVO DIURNO - CAMINHAO CARROCERIA MERCEDES BENZ -1418/48 184 HP</v>
          </cell>
          <cell r="C309" t="str">
            <v>CHP</v>
          </cell>
          <cell r="D309">
            <v>115.88</v>
          </cell>
        </row>
        <row r="310">
          <cell r="A310">
            <v>73480</v>
          </cell>
          <cell r="B310" t="str">
            <v>CUSTO HORARIO PRODUTIVO - GUINDASTE MUNK 640/18 - 8T S/CAMINHAO MERCE-DES BENZ 1418/51 - 184 HP</v>
          </cell>
          <cell r="C310" t="str">
            <v>H</v>
          </cell>
          <cell r="D310">
            <v>100.96</v>
          </cell>
        </row>
        <row r="311">
          <cell r="A311">
            <v>73502</v>
          </cell>
          <cell r="B311" t="str">
            <v>CUSTO HORARIO PRODUTIVO DIURNO - GUINDASTE AUTOPROPELIDO MADAL -MD 10A 45 HP</v>
          </cell>
          <cell r="C311" t="str">
            <v>CHP</v>
          </cell>
          <cell r="D311">
            <v>80.95</v>
          </cell>
        </row>
        <row r="312">
          <cell r="A312">
            <v>73536</v>
          </cell>
          <cell r="B312" t="str">
            <v>BOMBA C/MOTOR A GASOLINA AUTOESCORVANTE PARA AGUA SUJA - 3/4HPCHP DIURNA</v>
          </cell>
          <cell r="C312" t="str">
            <v>CHP</v>
          </cell>
          <cell r="D312">
            <v>3.91</v>
          </cell>
        </row>
        <row r="313">
          <cell r="A313">
            <v>73538</v>
          </cell>
          <cell r="B313" t="str">
            <v>MAQUINA DE DEMARCAR FAIXAS AUTOPROP. - CHP</v>
          </cell>
          <cell r="C313" t="str">
            <v>CHP</v>
          </cell>
          <cell r="D313">
            <v>131.24</v>
          </cell>
        </row>
        <row r="314">
          <cell r="A314">
            <v>73583</v>
          </cell>
          <cell r="B314" t="str">
            <v>CUSTO HORARIO PRODUTIVO - MOTONIVELADORA CATERPILLAR 120G - 125 HP</v>
          </cell>
          <cell r="C314" t="str">
            <v>H</v>
          </cell>
          <cell r="D314">
            <v>150.87</v>
          </cell>
        </row>
        <row r="315">
          <cell r="A315">
            <v>73585</v>
          </cell>
          <cell r="B315" t="str">
            <v>CAMINHAO CARROCERIA FIXA FORD F-12000 12T / 142CV</v>
          </cell>
          <cell r="C315" t="str">
            <v>CHP</v>
          </cell>
          <cell r="D315">
            <v>102.41</v>
          </cell>
        </row>
        <row r="316">
          <cell r="A316">
            <v>73586</v>
          </cell>
          <cell r="B316" t="str">
            <v>CUSTO HORARIO PRODUTIVO DIURNO - TRATOR DE ESTEIRAS CATERPILLARD6D PS - 163 6A - 140 HP</v>
          </cell>
          <cell r="C316" t="str">
            <v>CHP</v>
          </cell>
          <cell r="D316">
            <v>170.91</v>
          </cell>
        </row>
        <row r="317">
          <cell r="A317">
            <v>74032</v>
          </cell>
          <cell r="B317" t="str">
            <v>ESCAVADEIRA</v>
          </cell>
          <cell r="C317" t="str">
            <v/>
          </cell>
          <cell r="D317" t="str">
            <v/>
          </cell>
        </row>
        <row r="318">
          <cell r="A318" t="str">
            <v>74032/001</v>
          </cell>
          <cell r="B318" t="str">
            <v>ESCAVADEIRA HIDRAULICA SOBRE ESTEIRAS 110HP A DIESEL - CHP - INCLUSIVEOPERADOR</v>
          </cell>
          <cell r="C318" t="str">
            <v>CHP</v>
          </cell>
          <cell r="D318">
            <v>138.25</v>
          </cell>
        </row>
        <row r="319">
          <cell r="A319">
            <v>83353</v>
          </cell>
          <cell r="B319" t="str">
            <v>CHP - CAMINHAO BASCULANTE TRUCADO CARGA UTIL = 10 M3 - 15 T</v>
          </cell>
          <cell r="C319" t="str">
            <v>CHP</v>
          </cell>
          <cell r="D319">
            <v>131.32</v>
          </cell>
        </row>
        <row r="320">
          <cell r="A320">
            <v>83759</v>
          </cell>
          <cell r="B320" t="str">
            <v>CHP-GUINDASTE MADAL MD-10A</v>
          </cell>
          <cell r="C320" t="str">
            <v>CHP</v>
          </cell>
          <cell r="D320">
            <v>109.76</v>
          </cell>
        </row>
        <row r="321">
          <cell r="A321">
            <v>83765</v>
          </cell>
          <cell r="B321" t="str">
            <v>CHP-GRUPO DE SOLDAGEM BAMBOZZI 375-A</v>
          </cell>
          <cell r="C321" t="str">
            <v>CHP</v>
          </cell>
          <cell r="D321">
            <v>45.4</v>
          </cell>
        </row>
        <row r="322">
          <cell r="A322">
            <v>83999</v>
          </cell>
          <cell r="B322" t="str">
            <v>CAMINHÃO TOCO, CARROCERIA FIXA ABERTA DE MADEIRA, MOTOR A DIESEL - CHP- COM MOTORISTA</v>
          </cell>
          <cell r="C322" t="str">
            <v>CHP</v>
          </cell>
          <cell r="D322">
            <v>83.07</v>
          </cell>
        </row>
        <row r="323">
          <cell r="A323">
            <v>84136</v>
          </cell>
          <cell r="B323" t="str">
            <v>USINA DE ASFALTO A FRIO ALMEIDA PMF - 35 DPD CAP/60/80 T/H 30 HP (ELETRICA)</v>
          </cell>
          <cell r="C323" t="str">
            <v>CHP</v>
          </cell>
          <cell r="D323">
            <v>66.45</v>
          </cell>
        </row>
        <row r="324">
          <cell r="A324">
            <v>84141</v>
          </cell>
          <cell r="B324" t="str">
            <v>CAMINHÃO TOCO VW 8120 EURO III 115 CV, CARROC. FIXA MADEIRA, PBT 7700KG, C.UTIL + CARROC 4640 KG, COM MUNCK MADAL MD-6501 CARGA MAX 3,25T (A 2M) E 1,62T (A 4M)</v>
          </cell>
          <cell r="C324" t="str">
            <v>CHP</v>
          </cell>
          <cell r="D324">
            <v>89.73</v>
          </cell>
        </row>
        <row r="325">
          <cell r="A325">
            <v>326</v>
          </cell>
          <cell r="B325" t="str">
            <v>CUSTO HORÁRIO PRODUTIVO NOTURNO</v>
          </cell>
          <cell r="C325" t="str">
            <v/>
          </cell>
          <cell r="D325" t="str">
            <v/>
          </cell>
        </row>
        <row r="326">
          <cell r="A326">
            <v>5809</v>
          </cell>
          <cell r="B326" t="str">
            <v>USINA DE ASFALTO A QUENTE FIXA CAP.40/80 TON/H - CHP NOTURNO</v>
          </cell>
          <cell r="C326" t="str">
            <v>CHP-N</v>
          </cell>
          <cell r="D326">
            <v>421.56</v>
          </cell>
        </row>
        <row r="327">
          <cell r="A327">
            <v>5812</v>
          </cell>
          <cell r="B327" t="str">
            <v>CAMINHAO BASCULANTE, 6M3,12T - 162HP (VU=5ANOS) - CHP NOTURNO</v>
          </cell>
          <cell r="C327" t="str">
            <v>CHP-N</v>
          </cell>
          <cell r="D327">
            <v>107.36</v>
          </cell>
        </row>
        <row r="328">
          <cell r="A328">
            <v>5825</v>
          </cell>
          <cell r="B328" t="str">
            <v>CAMINHAO CARROCERIA ABERTA,EM MADEIRA, TOCO, 170CV - 11T (VU=6ANOS) -CHP NOTURNO</v>
          </cell>
          <cell r="C328" t="str">
            <v>CHP-N</v>
          </cell>
          <cell r="D328">
            <v>96.71</v>
          </cell>
        </row>
        <row r="329">
          <cell r="A329">
            <v>5828</v>
          </cell>
          <cell r="B329" t="str">
            <v>USINA DE CONCRETO FIXA CAPACIDADE 90/120 M³, 63HP - CHP NOTURNO</v>
          </cell>
          <cell r="C329" t="str">
            <v>CHP-N</v>
          </cell>
          <cell r="D329">
            <v>99.58</v>
          </cell>
        </row>
        <row r="330">
          <cell r="A330">
            <v>5836</v>
          </cell>
          <cell r="B330" t="str">
            <v>VIBROACABADORA SOBRE ESTEIRAS POTENCIA MAX. 105CV CAPACIDADE ATE 450 T/H - CHP NOTURNO</v>
          </cell>
          <cell r="C330" t="str">
            <v>CHP-N</v>
          </cell>
          <cell r="D330">
            <v>237.68</v>
          </cell>
        </row>
        <row r="331">
          <cell r="A331">
            <v>5844</v>
          </cell>
          <cell r="B331" t="str">
            <v>TRATOR DE PNEUS 110 A 126 HP - CHP NOTURNO</v>
          </cell>
          <cell r="C331" t="str">
            <v>CHP-N</v>
          </cell>
          <cell r="D331">
            <v>121.31</v>
          </cell>
        </row>
        <row r="332">
          <cell r="A332">
            <v>5848</v>
          </cell>
          <cell r="B332" t="str">
            <v>TRATOR DE ESTEIRAS POTENCIA 165 HP, PESO OPERACIONAL 17,1T - CHP NOTURNO</v>
          </cell>
          <cell r="C332" t="str">
            <v>CHP-N</v>
          </cell>
          <cell r="D332">
            <v>243.78</v>
          </cell>
        </row>
        <row r="333">
          <cell r="A333">
            <v>5852</v>
          </cell>
          <cell r="B333" t="str">
            <v>TRATOR DE ESTEIRAS 153HP PESO OPERACIONAL 15T, COM RODA MOTRIZ ELEVADA- CHP NOTURNO</v>
          </cell>
          <cell r="C333" t="str">
            <v>CHP-N</v>
          </cell>
          <cell r="D333">
            <v>244.89</v>
          </cell>
        </row>
        <row r="334">
          <cell r="A334">
            <v>5856</v>
          </cell>
          <cell r="B334" t="str">
            <v>TRATOR DE ESTEIRAS COM LAMINA - POTENCIA 305 HP - PESO OPERACIONAL 37T - CHP NOTURNO</v>
          </cell>
          <cell r="C334" t="str">
            <v>CHP-N</v>
          </cell>
          <cell r="D334">
            <v>561.28</v>
          </cell>
        </row>
        <row r="335">
          <cell r="A335">
            <v>5860</v>
          </cell>
          <cell r="B335" t="str">
            <v>TRATOR DE ESTEIRAS 99HP, PESO OPERACIONAL 8,5T - CHP NOTURNO</v>
          </cell>
          <cell r="C335" t="str">
            <v>CHP-N</v>
          </cell>
          <cell r="D335">
            <v>139.99</v>
          </cell>
        </row>
        <row r="336">
          <cell r="A336">
            <v>5864</v>
          </cell>
          <cell r="B336" t="str">
            <v>ROLO COMPACTADOR VIBRATÓRIO REBOCÁVEL AÇO LISO, PESO 4,7T, IMPACTO DINÂMICO 18,3T - CHP NOTURNO</v>
          </cell>
          <cell r="C336" t="str">
            <v>CHP-N</v>
          </cell>
          <cell r="D336">
            <v>57.33</v>
          </cell>
        </row>
        <row r="337">
          <cell r="A337">
            <v>5868</v>
          </cell>
          <cell r="B337" t="str">
            <v>ROLO COMPACTADOR VIBRATÓRIO TANDEM AÇO LISO, POTÊNCIA 58CV, PESO SEM/COM LASTRO 6,5/9,4 T - CHP NOTURNO</v>
          </cell>
          <cell r="C337" t="str">
            <v>CHP-N</v>
          </cell>
          <cell r="D337">
            <v>79.349999999999994</v>
          </cell>
        </row>
        <row r="338">
          <cell r="A338">
            <v>5872</v>
          </cell>
          <cell r="B338" t="str">
            <v>ROLO COMPACTADOR DE PNEUS ESTÁTICO PARA ASFALTO, PRESSÃO VARIÁVEL, POTÊNCIA 99HP, PESO OPERACIONAL SEM/COM LASTRO 8,3/21,0 T - CHP NOTURNO</v>
          </cell>
          <cell r="C338" t="str">
            <v>CHP-N</v>
          </cell>
          <cell r="D338">
            <v>149.44999999999999</v>
          </cell>
        </row>
        <row r="339">
          <cell r="A339">
            <v>5876</v>
          </cell>
          <cell r="B339" t="str">
            <v>RETRO-ESCAVADEIRA, 74HP (VU = 6 ANOS) - CHP NOTURNO</v>
          </cell>
          <cell r="C339" t="str">
            <v>CHP-N</v>
          </cell>
          <cell r="D339">
            <v>87.84</v>
          </cell>
        </row>
        <row r="340">
          <cell r="A340">
            <v>5880</v>
          </cell>
          <cell r="B340" t="str">
            <v>ROLO COMPACTADOR VIBRATÓRIO PÉ DE CARNEIRO, OPERADO POR CONTROLE REMOTO, POTÊNCIA 17HP, PESO OPERACIONAL 1,65T - CHP NOTURNO</v>
          </cell>
          <cell r="C340" t="str">
            <v>CHP-N</v>
          </cell>
          <cell r="D340">
            <v>7.55</v>
          </cell>
        </row>
        <row r="341">
          <cell r="A341">
            <v>5883</v>
          </cell>
          <cell r="B341" t="str">
            <v>EQUIPAMENTO PARA LAMA ASFALTICA COM SILO DE AGREGADO 6M3, DOSADOR DE CIMENTO, A SER MONTADO SOBRE CAMINHÃO (NAO INCLUI O CAMINHAO) - CUSTO HORARIO PRODUTIVO NOTURNO</v>
          </cell>
          <cell r="C341" t="str">
            <v>CHP-N</v>
          </cell>
          <cell r="D341">
            <v>132.30000000000001</v>
          </cell>
        </row>
        <row r="342">
          <cell r="A342">
            <v>5891</v>
          </cell>
          <cell r="B342" t="str">
            <v>CAMINHAO TOCO, 177CV - 14T (VU=6ANOS) (NAO INCLUI CARROCERIA) - CUSTOHORARIO PRODUTIVO NOTURNO</v>
          </cell>
          <cell r="C342" t="str">
            <v>CHP-N</v>
          </cell>
          <cell r="D342">
            <v>102.44</v>
          </cell>
        </row>
        <row r="343">
          <cell r="A343">
            <v>5895</v>
          </cell>
          <cell r="B343" t="str">
            <v>CAMINHAO TOCO, 170CV - 11T (VU=6ANOS) (NAO INCLUI CARROCERIA) - CUSTOHORARIO PRODUTIVO NOTURNO</v>
          </cell>
          <cell r="C343" t="str">
            <v>CHP-N</v>
          </cell>
          <cell r="D343">
            <v>98.42</v>
          </cell>
        </row>
        <row r="344">
          <cell r="A344">
            <v>5898</v>
          </cell>
          <cell r="B344" t="str">
            <v>CAMINHAO PIPA 6000L TOCO, 162CV - 7,5T (VU=6ANOS) (INCLUI TANQUE DE ACO PARA TRANSPORTE DE AGUA E MOTOBOMBA CENTRIFUGA A GASOLINA 3,5CV) - CUSTO HORARIO PRODUTIVO NOTURNO</v>
          </cell>
          <cell r="C344" t="str">
            <v>CHP-N</v>
          </cell>
          <cell r="D344">
            <v>108.54</v>
          </cell>
        </row>
        <row r="345">
          <cell r="A345">
            <v>5902</v>
          </cell>
          <cell r="B345" t="str">
            <v>CAMINHAO PIPA 10000L TRUCADO, 208CV - 21,1T (VU=6ANOS) (INCLUI TANQUEDE ACO PARA TRANSPORTE DE AGUA E MOTOBOMBA CENTRIFUGA A GASOLINA 3,5CV) - CUSTO HORARIO PRODUTIVO NOTURNO</v>
          </cell>
          <cell r="C345" t="str">
            <v>CHP-N</v>
          </cell>
          <cell r="D345">
            <v>104.23</v>
          </cell>
        </row>
        <row r="346">
          <cell r="A346">
            <v>5906</v>
          </cell>
          <cell r="B346" t="str">
            <v>DISTRIBUIDOR DE AGREGADO TIPO DOSADOR REBOCAVEL COM 4 PNEUS COM LARGURA 3,66 M - CHP NOTURNO</v>
          </cell>
          <cell r="C346" t="str">
            <v>CHP-N</v>
          </cell>
          <cell r="D346">
            <v>12.69</v>
          </cell>
        </row>
        <row r="347">
          <cell r="A347">
            <v>5910</v>
          </cell>
          <cell r="B347" t="str">
            <v>DISTRIBUIDOR DE BETUME COM TANQUE DE 2500L, REBOCAVEL, PNEUMATICO COMMOTOR A GASOLINA 3,4HP - CHP NOTURNO</v>
          </cell>
          <cell r="C347" t="str">
            <v>CHP-N</v>
          </cell>
          <cell r="D347">
            <v>53.1</v>
          </cell>
        </row>
        <row r="348">
          <cell r="A348">
            <v>5914</v>
          </cell>
          <cell r="B348" t="str">
            <v>DISTRIBUIDOR DE ASFALTO MONTADO SOBRE CAMINHAO TOCO 162 HP, COM TANQUEISOLADO 6 M3 COM BARRA ESPARGIDORA DE 3,66 M - CHP NOTURNO</v>
          </cell>
          <cell r="C348" t="str">
            <v>CHP-N</v>
          </cell>
          <cell r="D348">
            <v>188.43</v>
          </cell>
        </row>
        <row r="349">
          <cell r="A349">
            <v>5922</v>
          </cell>
          <cell r="B349" t="str">
            <v>GRADE ARADORA COM 20 DISCOS DE 24 " SOBRE PNEUS - CHP NOTURNO</v>
          </cell>
          <cell r="C349" t="str">
            <v>CHP-N</v>
          </cell>
          <cell r="D349">
            <v>3.99</v>
          </cell>
        </row>
        <row r="350">
          <cell r="A350">
            <v>5925</v>
          </cell>
          <cell r="B350" t="str">
            <v>LANCA ELEVATORIA TELESCOPICA DE ACIONAMENTO HIDRAULICO, CAPACIDADE DECARGA 30.000 KG, COM CESTO, MONTADA SOBRE CAMINHAO TRUCADO - CHP NOTURNO</v>
          </cell>
          <cell r="C350" t="str">
            <v>CHP-N</v>
          </cell>
          <cell r="D350">
            <v>295.04000000000002</v>
          </cell>
        </row>
        <row r="351">
          <cell r="A351">
            <v>5929</v>
          </cell>
          <cell r="B351" t="str">
            <v>GUINDASTE MUNK COM CESTO, CARGA MAXIMA 5,75T (A 2M) E 2,3T ( A 5M), ALTURA MAXIMA = 7,9M, MONTADO SOBRE CAMINHAO DE CARROCERIA 162HP - CHPNOTURNO</v>
          </cell>
          <cell r="C351" t="str">
            <v>CHP-N</v>
          </cell>
          <cell r="D351">
            <v>110.76</v>
          </cell>
        </row>
        <row r="352">
          <cell r="A352">
            <v>5933</v>
          </cell>
          <cell r="B352" t="str">
            <v>MOTONIVELADORA 140HP (VU=6ANOS) - CHP NOTURNO</v>
          </cell>
          <cell r="C352" t="str">
            <v>CHP-N</v>
          </cell>
          <cell r="D352">
            <v>181.99</v>
          </cell>
        </row>
        <row r="353">
          <cell r="A353">
            <v>5941</v>
          </cell>
          <cell r="B353" t="str">
            <v>PA CARREGADEIRA SOBRE RODAS 105 HP - CAPACIDADE DA CACAMBA 1,4 A 1,7 M3 - PESO OPERACIONAL 9.100 KG - CHP NOTURNO</v>
          </cell>
          <cell r="C353" t="str">
            <v>CHP-N</v>
          </cell>
          <cell r="D353">
            <v>134.66</v>
          </cell>
        </row>
        <row r="354">
          <cell r="A354">
            <v>5945</v>
          </cell>
          <cell r="B354" t="str">
            <v>PA CARREGADEIRA SOBRE RODAS 180 HP - CAPACIDADE DA CACAMBA. 2,5 A 3,3M3 - PESO OPERACIONAL 17.428 - CHP NOTURNO</v>
          </cell>
          <cell r="C354" t="str">
            <v>CHP-N</v>
          </cell>
          <cell r="D354">
            <v>231.92</v>
          </cell>
        </row>
        <row r="355">
          <cell r="A355">
            <v>5949</v>
          </cell>
          <cell r="B355" t="str">
            <v>ROLO COMPACTADOR VIBRATÓRIO DE UM CILINDRO AÇO LISO, POTÊNCIA 80HP, PESO OPERACIONAL 8,1T - CHP NOTURNO</v>
          </cell>
          <cell r="C355" t="str">
            <v>CHP-N</v>
          </cell>
          <cell r="D355">
            <v>90.66</v>
          </cell>
        </row>
        <row r="356">
          <cell r="A356">
            <v>5957</v>
          </cell>
          <cell r="B356" t="str">
            <v>COMPACTADOR DE SOLOS COM PLACA VIBRATORIA, 46X51CM, 5HP, 156KG, DIESEL, IMPACTO DINAMICO 1700KG - CUSTO HORARIO PRODUTIVO DIURNO</v>
          </cell>
          <cell r="C356" t="str">
            <v>CHP</v>
          </cell>
          <cell r="D356">
            <v>15.79</v>
          </cell>
        </row>
        <row r="357">
          <cell r="A357">
            <v>5958</v>
          </cell>
          <cell r="B357" t="str">
            <v>COMPACTADOR DE SOLOS COM PLACA VIBRATORIA, 46X51CM, 5HP, 156KG, DIESEL, IMPACTO DINAMICO 1700KG - CUSTO HORARIO PRODUTIVO NOTURNO</v>
          </cell>
          <cell r="C357" t="str">
            <v>CHP-N</v>
          </cell>
          <cell r="D357">
            <v>17.73</v>
          </cell>
        </row>
        <row r="358">
          <cell r="A358">
            <v>327</v>
          </cell>
          <cell r="B358" t="str">
            <v>CUSTO HORÁRIO IMPRODUTIVO DIURNO</v>
          </cell>
          <cell r="C358" t="str">
            <v/>
          </cell>
          <cell r="D358" t="str">
            <v/>
          </cell>
        </row>
        <row r="359">
          <cell r="A359">
            <v>5632</v>
          </cell>
          <cell r="B359" t="str">
            <v>ESCAVADEIRA HIDRAULICA SOBRE ESTEIRA 105HP, PESO OPERACIONAL 17T, CAP.0,8M3 - CHI DIURNO</v>
          </cell>
          <cell r="C359" t="str">
            <v>CHI</v>
          </cell>
          <cell r="D359">
            <v>60.57</v>
          </cell>
        </row>
        <row r="360">
          <cell r="A360">
            <v>5679</v>
          </cell>
          <cell r="B360" t="str">
            <v>RETRO-ESCAVADEIRA, 4 X 4, 86 CV (VU= 5 ANOS) - CHI DIURNO</v>
          </cell>
          <cell r="C360" t="str">
            <v>CHI</v>
          </cell>
          <cell r="D360">
            <v>39.340000000000003</v>
          </cell>
        </row>
        <row r="361">
          <cell r="A361">
            <v>5681</v>
          </cell>
          <cell r="B361" t="str">
            <v>RETRO-ESCAVADEIRA, 75CV (VU= 5 ANOS) -CHI DIURNO</v>
          </cell>
          <cell r="C361" t="str">
            <v>CHI</v>
          </cell>
          <cell r="D361">
            <v>37.24</v>
          </cell>
        </row>
        <row r="362">
          <cell r="A362">
            <v>5683</v>
          </cell>
          <cell r="B362" t="str">
            <v>ROLO COMPACTADOR VIBRATÓRIO DE CILINDRO LISO, AUTO-PROPEL. DE AÇO, 80HP - 8,1T - CHI DIURNO</v>
          </cell>
          <cell r="C362" t="str">
            <v>CHI</v>
          </cell>
          <cell r="D362">
            <v>39.04</v>
          </cell>
        </row>
        <row r="363">
          <cell r="A363">
            <v>5685</v>
          </cell>
          <cell r="B363" t="str">
            <v>ROLO COMPACTADOR VIBRATÓRIO DE CILINDRO LISO, 83 HP - 6,6T, IMPACTODINÂMICO 18,5/11,5T - CHI.</v>
          </cell>
          <cell r="C363" t="str">
            <v>CHI</v>
          </cell>
          <cell r="D363">
            <v>21.3</v>
          </cell>
        </row>
        <row r="364">
          <cell r="A364">
            <v>5690</v>
          </cell>
          <cell r="B364" t="str">
            <v>GRADE ARADORA COM 24 DISCOS DE 24 ” SOBRE PNEUS - CHI DIURNO</v>
          </cell>
          <cell r="C364" t="str">
            <v>CHI</v>
          </cell>
          <cell r="D364">
            <v>3.57</v>
          </cell>
        </row>
        <row r="365">
          <cell r="A365">
            <v>5806</v>
          </cell>
          <cell r="B365" t="str">
            <v>BOMBA C/MOTOR A GASOLINA AUTOESCORVANTE P/AGUA SUJA 3/4HP -CHI DIURNA</v>
          </cell>
          <cell r="C365" t="str">
            <v>CHI</v>
          </cell>
          <cell r="D365">
            <v>0.31</v>
          </cell>
        </row>
        <row r="366">
          <cell r="A366">
            <v>5826</v>
          </cell>
          <cell r="B366" t="str">
            <v>CAMINHAO CARROCERIA ABERTA,EM MADEIRA, TOCO, 170CV - 11T (VU=6ANOS) -CHI DIURNO</v>
          </cell>
          <cell r="C366" t="str">
            <v>CHI</v>
          </cell>
          <cell r="D366">
            <v>30.57</v>
          </cell>
        </row>
        <row r="367">
          <cell r="A367">
            <v>5829</v>
          </cell>
          <cell r="B367" t="str">
            <v>USINA DE CONCRETO FIXA CAPACIDADE 90/120 M³, 63HP - CHI DIURNO</v>
          </cell>
          <cell r="C367" t="str">
            <v>CHI</v>
          </cell>
          <cell r="D367">
            <v>55.96</v>
          </cell>
        </row>
        <row r="368">
          <cell r="A368">
            <v>5837</v>
          </cell>
          <cell r="B368" t="str">
            <v>VIBROACABADORA SOBRE ESTEIRAS POTENCIA MAX. 105CV CAPACIDADE ATE 450 T/H - CHI DIURNO</v>
          </cell>
          <cell r="C368" t="str">
            <v>CHI</v>
          </cell>
          <cell r="D368">
            <v>136.80000000000001</v>
          </cell>
        </row>
        <row r="369">
          <cell r="A369">
            <v>5841</v>
          </cell>
          <cell r="B369" t="str">
            <v>VASSOURA MECÂNICA REBOCÁVEL C/ ESCOVA CILÍNDRICA LARGURA = 2,44M - CHIDIURNO</v>
          </cell>
          <cell r="C369" t="str">
            <v>CHI</v>
          </cell>
          <cell r="D369">
            <v>3.08</v>
          </cell>
        </row>
        <row r="370">
          <cell r="A370">
            <v>5845</v>
          </cell>
          <cell r="B370" t="str">
            <v>TRATOR DE PNEUS 110 A 126 HP - CHI DIURNO</v>
          </cell>
          <cell r="C370" t="str">
            <v>CHI</v>
          </cell>
          <cell r="D370">
            <v>37.380000000000003</v>
          </cell>
        </row>
        <row r="371">
          <cell r="A371">
            <v>5849</v>
          </cell>
          <cell r="B371" t="str">
            <v>TRATOR DE ESTEIRAS POTENCIA 165 HP, PESO OPERACIONAL 17,1T - CHI DIURNO</v>
          </cell>
          <cell r="C371" t="str">
            <v>CHI</v>
          </cell>
          <cell r="D371">
            <v>113.88</v>
          </cell>
        </row>
        <row r="372">
          <cell r="A372">
            <v>5853</v>
          </cell>
          <cell r="B372" t="str">
            <v>TRATOR DE ESTEIRAS 153HP PESO OPERACIONAL 15T, COM RODA MOTRIZ ELEVADA- CHI DIURNO</v>
          </cell>
          <cell r="C372" t="str">
            <v>CHI</v>
          </cell>
          <cell r="D372">
            <v>105.96</v>
          </cell>
        </row>
        <row r="373">
          <cell r="A373">
            <v>5857</v>
          </cell>
          <cell r="B373" t="str">
            <v>TRATOR DE ESTEIRAS COM LAMINA - POTENCIA 305 HP - PESO OPERACIONAL 37T - CHI DIURNO</v>
          </cell>
          <cell r="C373" t="str">
            <v>CHI</v>
          </cell>
          <cell r="D373">
            <v>248.73</v>
          </cell>
        </row>
        <row r="374">
          <cell r="A374">
            <v>5861</v>
          </cell>
          <cell r="B374" t="str">
            <v>TRATOR DE ESTEIRAS 99HP, PESO OPERACIONAL 8,5T - CHI DIURNO</v>
          </cell>
          <cell r="C374" t="str">
            <v>CHI</v>
          </cell>
          <cell r="D374">
            <v>64.16</v>
          </cell>
        </row>
        <row r="375">
          <cell r="A375">
            <v>5865</v>
          </cell>
          <cell r="B375" t="str">
            <v>ROLO COMPACTADOR VIBRATÓRIO REBOCÁVEL AÇO LISO, PESO 4,7T, IMPACTO DINÂMICO 18,3T - CHI DIURNO</v>
          </cell>
          <cell r="C375" t="str">
            <v>CHI</v>
          </cell>
          <cell r="D375">
            <v>19.649999999999999</v>
          </cell>
        </row>
        <row r="376">
          <cell r="A376">
            <v>5869</v>
          </cell>
          <cell r="B376" t="str">
            <v>ROLO COMPACTADOR VIBRATÓRIO TANDEM AÇO LISO, POTÊNCIA 58CV, PESO SEM/COM LASTRO 6,5/9,4 T - CHI DIURNO</v>
          </cell>
          <cell r="C376" t="str">
            <v>CHI</v>
          </cell>
          <cell r="D376">
            <v>43.53</v>
          </cell>
        </row>
        <row r="377">
          <cell r="A377">
            <v>5873</v>
          </cell>
          <cell r="B377" t="str">
            <v>ROLO COMPACTADOR DE PNEUS ESTÁTICO PARA ASFALTO, PRESSÃO VARIÁVEL, POTÊNCIA 99HP, PESO OPERACIONAL SEM/COM LASTRO 8,3/21,0 T - CHI DIURNO</v>
          </cell>
          <cell r="C377" t="str">
            <v>CHI</v>
          </cell>
          <cell r="D377">
            <v>48.78</v>
          </cell>
        </row>
        <row r="378">
          <cell r="A378">
            <v>5877</v>
          </cell>
          <cell r="B378" t="str">
            <v>RETRO-ESCAVADEIRA, 74HP (VU = 6 ANOS) - CHI DIURNO</v>
          </cell>
          <cell r="C378" t="str">
            <v>CHI</v>
          </cell>
          <cell r="D378">
            <v>36</v>
          </cell>
        </row>
        <row r="379">
          <cell r="A379">
            <v>5881</v>
          </cell>
          <cell r="B379" t="str">
            <v>ROLO COMPACTADOR VIBRATÓRIO PÉ DE CARNEIRO, OPERADO POR CONTROLE REMOTO, POTÊNCIA 17HP, PESO OPERACIONAL 1,65T - CHI</v>
          </cell>
          <cell r="C379" t="str">
            <v>CHI</v>
          </cell>
          <cell r="D379">
            <v>5.66</v>
          </cell>
        </row>
        <row r="380">
          <cell r="A380">
            <v>5884</v>
          </cell>
          <cell r="B380" t="str">
            <v>EQUIPAMENTO PARA LAMA ASFALTICA COM SILO DE AGREGADO 6M3, DOSADOR DE CIMENTO, A SER MONTADO SOBRE CAMINHÃO (NAO INCLUI O CAMINHAO) - CUSTO HORARIO IMPRODUTIVO DIURNO</v>
          </cell>
          <cell r="C380" t="str">
            <v>CHI</v>
          </cell>
          <cell r="D380">
            <v>55.33</v>
          </cell>
        </row>
        <row r="381">
          <cell r="A381">
            <v>5888</v>
          </cell>
          <cell r="B381" t="str">
            <v>CAMINHAO PIPA FORD F12000 6000L 162CV C/BOMBA GASOLINA - CHI DIURNO</v>
          </cell>
          <cell r="C381" t="str">
            <v>CHI</v>
          </cell>
          <cell r="D381">
            <v>33.5</v>
          </cell>
        </row>
        <row r="382">
          <cell r="A382">
            <v>5892</v>
          </cell>
          <cell r="B382" t="str">
            <v>CAMINHAO TOCO, 177CV - 14T (VU=6ANOS) (NAO INCLUI CARROCERIA) - CUSTOHORARIO IMPRODUTIVO DIURNO</v>
          </cell>
          <cell r="C382" t="str">
            <v>CHI</v>
          </cell>
          <cell r="D382">
            <v>30.13</v>
          </cell>
        </row>
        <row r="383">
          <cell r="A383">
            <v>5896</v>
          </cell>
          <cell r="B383" t="str">
            <v>CAMINHAO TOCO, 170CV - 11T (VU=6ANOS) (NAO INCLUI CARROCERIA) - CUSTOHORARIO IMPRODUTIVO DIURNO</v>
          </cell>
          <cell r="C383" t="str">
            <v>CHI</v>
          </cell>
          <cell r="D383">
            <v>29.79</v>
          </cell>
        </row>
        <row r="384">
          <cell r="A384">
            <v>5903</v>
          </cell>
          <cell r="B384" t="str">
            <v>CAMINHAO PIPA 10000L TRUCADO, 208CV - 21,1T (VU=6ANOS) (INCLUI TANQUEDE ACO PARA TRANSPORTE DE AGUA E MOTOBOMBA CENTRIFUGA A GASOLINA 3,5CV) - CUSTO HORARIO IMPRODUTIVO DIURNO</v>
          </cell>
          <cell r="C384" t="str">
            <v>CHI</v>
          </cell>
          <cell r="D384">
            <v>32.659999999999997</v>
          </cell>
        </row>
        <row r="385">
          <cell r="A385">
            <v>5907</v>
          </cell>
          <cell r="B385" t="str">
            <v>DISTRIBUIDOR DE AGREGADO TIPO DOSADOR REBOCAVEL COM 4 PNEUS COM LARGURA 3,66 M - CHI DIURNO</v>
          </cell>
          <cell r="C385" t="str">
            <v>CHI</v>
          </cell>
          <cell r="D385">
            <v>9.31</v>
          </cell>
        </row>
        <row r="386">
          <cell r="A386">
            <v>5911</v>
          </cell>
          <cell r="B386" t="str">
            <v>DISTRIBUIDOR DE BETUME COM TANQUE DE 2500L, REBOCAVEL, PNEUMATICO COMMOTOR A GASOLINA 3,4HP - CHI DIURNO</v>
          </cell>
          <cell r="C386" t="str">
            <v>CHI</v>
          </cell>
          <cell r="D386">
            <v>10.95</v>
          </cell>
        </row>
        <row r="387">
          <cell r="A387">
            <v>5915</v>
          </cell>
          <cell r="B387" t="str">
            <v>DISTRIBUIDOR DE ASFALTO MONTADO SOBRE CAMINHAO TOCO 162 HP, COM TANQUEISOLADO 6 M3 COM BARRA ESPARGIDORA DE 3,66 M - CHI DIURNO</v>
          </cell>
          <cell r="C387" t="str">
            <v>CHI</v>
          </cell>
          <cell r="D387">
            <v>71.569999999999993</v>
          </cell>
        </row>
        <row r="388">
          <cell r="A388">
            <v>5923</v>
          </cell>
          <cell r="B388" t="str">
            <v>GRADE ARADORA COM 20 DISCOS DE 24" SOBRE PNEUS - CHI DIURNO</v>
          </cell>
          <cell r="C388" t="str">
            <v>CHI</v>
          </cell>
          <cell r="D388">
            <v>2.99</v>
          </cell>
        </row>
        <row r="389">
          <cell r="A389">
            <v>5926</v>
          </cell>
          <cell r="B389" t="str">
            <v>LANCA ELEVATORIA TELESCOPICA DE ACIONAMENTO HIDRAULICO, CAPACIDADE DECARGA 30.000 KG, COM CESTO, MONTADA SOBRE CAMINHAO TRUCADO - CHI DIURNO</v>
          </cell>
          <cell r="C389" t="str">
            <v>CHI</v>
          </cell>
          <cell r="D389">
            <v>161.72</v>
          </cell>
        </row>
        <row r="390">
          <cell r="A390">
            <v>5930</v>
          </cell>
          <cell r="B390" t="str">
            <v>GUINDASTE MUNK COM CESTO, CARGA MAXIMA 5,75T (A 2M) E 2,3T ( A 5M), ALT URA MAXIMA = 7,9M, MONTADO SOBRE CAMINHAO DE CARROCERIA 162HP - CHIDIURNO</v>
          </cell>
          <cell r="C390" t="str">
            <v>CHI</v>
          </cell>
          <cell r="D390">
            <v>38.15</v>
          </cell>
        </row>
        <row r="391">
          <cell r="A391">
            <v>5934</v>
          </cell>
          <cell r="B391" t="str">
            <v>MOTONIVELADORA 140HP (VU=6ANOS) - CHI DIURNO</v>
          </cell>
          <cell r="C391" t="str">
            <v>CHI</v>
          </cell>
          <cell r="D391">
            <v>80.13</v>
          </cell>
        </row>
        <row r="392">
          <cell r="A392">
            <v>5942</v>
          </cell>
          <cell r="B392" t="str">
            <v>PA CARREGADEIRA SOBRE RODAS 105 HP - CAPACIDADE DA CACAMBA 1,4 A 1,7 M3 - PESO OPERACIONAL 9.100 KG - CHI DIURNO</v>
          </cell>
          <cell r="C392" t="str">
            <v>CHI</v>
          </cell>
          <cell r="D392">
            <v>56.15</v>
          </cell>
        </row>
        <row r="393">
          <cell r="A393">
            <v>5946</v>
          </cell>
          <cell r="B393" t="str">
            <v>PA CARREGADEIRA SOBRE RODAS 180 HP - CAPACIDADE DA CACAMBA. 2,5 A 3,3M3 - PESO OPERACIONAL 17.428 - CHI DIURNO</v>
          </cell>
          <cell r="C393" t="str">
            <v>CHI</v>
          </cell>
          <cell r="D393">
            <v>94.34</v>
          </cell>
        </row>
        <row r="394">
          <cell r="A394">
            <v>5952</v>
          </cell>
          <cell r="B394" t="str">
            <v>MARTELETE OU ROMPEDOR PNEUMÁTICO MANUAL 28KG, FREQUENCIA DE IMPACTO 1230/MINUTO - CHI DIURNO</v>
          </cell>
          <cell r="C394" t="str">
            <v>CHI</v>
          </cell>
          <cell r="D394">
            <v>15.06</v>
          </cell>
        </row>
        <row r="395">
          <cell r="A395">
            <v>5954</v>
          </cell>
          <cell r="B395" t="str">
            <v>COMPRESSOR DE AR REBOCAVEL, DESCARGA LIVRE EFETIVA 180PCM, PRESSAO DETRABALHO 102 PSI, MOTOR A DIESEL 89CV - CUSTO HORARIO IMPRODUTIVO DIURNO</v>
          </cell>
          <cell r="C395" t="str">
            <v>CHI</v>
          </cell>
          <cell r="D395">
            <v>22.55</v>
          </cell>
        </row>
        <row r="396">
          <cell r="A396">
            <v>5959</v>
          </cell>
          <cell r="B396" t="str">
            <v>COMPACTADOR DE SOLOS COM PLACA VIBRATORIA, 46X51CM, 5HP, 156KG, DIESEL, IMPACTO DINAMICO 1700KG - CUSTO HORARIO IMPRODUTIVO DIURNO</v>
          </cell>
          <cell r="C396" t="str">
            <v>CHI</v>
          </cell>
          <cell r="D396">
            <v>12.83</v>
          </cell>
        </row>
        <row r="397">
          <cell r="A397">
            <v>5961</v>
          </cell>
          <cell r="B397" t="str">
            <v>CAMINHAO BASCULANTE, 162HP, 6M3 - 12T (VU=5ANOS) - CHI DIURNO</v>
          </cell>
          <cell r="C397" t="str">
            <v>CHI</v>
          </cell>
          <cell r="D397">
            <v>30.93</v>
          </cell>
        </row>
        <row r="398">
          <cell r="A398">
            <v>5965</v>
          </cell>
          <cell r="B398" t="str">
            <v>TANQUE ESTACIONARIO TAA -MACARICO CAP 20 000 L - CHI DIURNO</v>
          </cell>
          <cell r="C398" t="str">
            <v>CHI</v>
          </cell>
          <cell r="D398">
            <v>6.62</v>
          </cell>
        </row>
        <row r="399">
          <cell r="A399">
            <v>6156</v>
          </cell>
          <cell r="B399" t="str">
            <v>CAMINHAO BASCULANTE 4,0M3 TOCO 162CV PBT=11800KG - CHI DIURNO</v>
          </cell>
          <cell r="C399" t="str">
            <v>CHI</v>
          </cell>
          <cell r="D399">
            <v>30.16</v>
          </cell>
        </row>
        <row r="400">
          <cell r="A400">
            <v>6239</v>
          </cell>
          <cell r="B400" t="str">
            <v>TRATOR DE ESTEIRAS COM LAMINA - POTENCIA 305 HP - PESO OPERACIONAL 37T (VU=10ANOS) -CHI DIURNO</v>
          </cell>
          <cell r="C400" t="str">
            <v>CHI</v>
          </cell>
          <cell r="D400">
            <v>171.15</v>
          </cell>
        </row>
        <row r="401">
          <cell r="A401">
            <v>6243</v>
          </cell>
          <cell r="B401" t="str">
            <v>PA CARREGADEIRA SOBRE RODAS 180 HP - CAPACIDADE DA CACAMBA. 2,5 A 3,3M3 - PESO OPERACIONAL 17.428 - CHI DIURNO</v>
          </cell>
          <cell r="C401" t="str">
            <v>CHI</v>
          </cell>
          <cell r="D401">
            <v>75.02</v>
          </cell>
        </row>
        <row r="402">
          <cell r="A402">
            <v>6247</v>
          </cell>
          <cell r="B402" t="str">
            <v>MOTONIVELADORA CATERPILLAR 140HP (VU=8ANOS/16.000H) - CHI DIURNO</v>
          </cell>
          <cell r="C402" t="str">
            <v>CHI</v>
          </cell>
          <cell r="D402">
            <v>71.87</v>
          </cell>
        </row>
        <row r="403">
          <cell r="A403">
            <v>6257</v>
          </cell>
          <cell r="B403" t="str">
            <v>CAMINHAO BASCULANTE 204CV (VU=7ANOS/14.000H) - CHI DIURNO</v>
          </cell>
          <cell r="C403" t="str">
            <v>CHI</v>
          </cell>
          <cell r="D403">
            <v>35.700000000000003</v>
          </cell>
        </row>
        <row r="404">
          <cell r="A404">
            <v>6260</v>
          </cell>
          <cell r="B404" t="str">
            <v>CAMINHAO PIPA 6000L TOCO, 162CV - 7,5T (VU=6ANOS) (INCLUI TANQUE DE ACO PARA TRANSPORTE DE AGUA) - CUSTO HORARIO IMPRODUTIVO DIURNO</v>
          </cell>
          <cell r="C404" t="str">
            <v>CHI</v>
          </cell>
          <cell r="D404">
            <v>28.18</v>
          </cell>
        </row>
        <row r="405">
          <cell r="A405">
            <v>6389</v>
          </cell>
          <cell r="B405" t="str">
            <v>MAQUINA SOLDA ARCO 375A DIESEL 33CV CHI DIURNO EXCLUSIVE OPERADOR</v>
          </cell>
          <cell r="C405" t="str">
            <v>H</v>
          </cell>
          <cell r="D405">
            <v>10.11</v>
          </cell>
        </row>
        <row r="406">
          <cell r="A406">
            <v>6880</v>
          </cell>
          <cell r="B406" t="str">
            <v>ROLO COMPACTADOR DE PNEUS ESTATICO, PRESSAO VARIAVEL, POTENCIA 111HP -PESO SEM/COM LASTRO 9,5/22,4T - CHI</v>
          </cell>
          <cell r="C406" t="str">
            <v>CHI</v>
          </cell>
          <cell r="D406">
            <v>71.430000000000007</v>
          </cell>
        </row>
        <row r="407">
          <cell r="A407">
            <v>7023</v>
          </cell>
          <cell r="B407" t="str">
            <v>DISTRIBUIDOR DE BETUME 6000L 56CV SOB PRESSAO MONTADO SOBRE CHASSIS DECAMINHÃO - CHI</v>
          </cell>
          <cell r="C407" t="str">
            <v>CHI</v>
          </cell>
          <cell r="D407">
            <v>32.049999999999997</v>
          </cell>
        </row>
        <row r="408">
          <cell r="A408">
            <v>7025</v>
          </cell>
          <cell r="B408" t="str">
            <v>ROLO COMPACTADOR DE PNEUS 111HP 11TON - CHI</v>
          </cell>
          <cell r="C408" t="str">
            <v>CHI</v>
          </cell>
          <cell r="D408">
            <v>47.86</v>
          </cell>
        </row>
        <row r="409">
          <cell r="A409">
            <v>7031</v>
          </cell>
          <cell r="B409" t="str">
            <v>TANQUE ESTACINARIO TAA COM SERPENTINA E CAPACIDADE PARA 30.000L - CHI</v>
          </cell>
          <cell r="C409" t="str">
            <v>CHI</v>
          </cell>
          <cell r="D409">
            <v>7.18</v>
          </cell>
        </row>
        <row r="410">
          <cell r="A410">
            <v>7037</v>
          </cell>
          <cell r="B410" t="str">
            <v>ROLO COMPACTADOR DE PNEUS ESTÁTICO PRESSÃO VARIÁVEL AUTO-PROPELIDO, POTÊNCIA 111HP, PESO OPERACIONAL SEM/COM LASTRO 8/23 T - CHI</v>
          </cell>
          <cell r="C410" t="str">
            <v>CHI</v>
          </cell>
          <cell r="D410">
            <v>47.86</v>
          </cell>
        </row>
        <row r="411">
          <cell r="A411">
            <v>7043</v>
          </cell>
          <cell r="B411" t="str">
            <v>CONJUNTO MOTOR-BOMBA DIESEL PARA DRENAGEM DE AGUA SUJA - 6HP - CHI</v>
          </cell>
          <cell r="C411" t="str">
            <v>CHI</v>
          </cell>
          <cell r="D411">
            <v>12.77</v>
          </cell>
        </row>
        <row r="412">
          <cell r="A412">
            <v>7050</v>
          </cell>
          <cell r="B412" t="str">
            <v>ROLO COMPACTADOR AUTOPROPELIDO 127HP 10260KG - CHI</v>
          </cell>
          <cell r="C412" t="str">
            <v>CHI</v>
          </cell>
          <cell r="D412">
            <v>46.23</v>
          </cell>
        </row>
        <row r="413">
          <cell r="A413">
            <v>67827</v>
          </cell>
          <cell r="B413" t="str">
            <v>CAMINHAO TOCO BASCULANTE 152CV, 4M3, 8,5T (CHI)</v>
          </cell>
          <cell r="C413" t="str">
            <v>CHI</v>
          </cell>
          <cell r="D413">
            <v>35.130000000000003</v>
          </cell>
        </row>
        <row r="414">
          <cell r="A414">
            <v>73295</v>
          </cell>
          <cell r="B414" t="str">
            <v>BETONEIRA MOTOR GAS P/320L MIST SECA (CI) CARREG MEC E TAMBOR REVERSI-VEL - EXCL OPERADOR</v>
          </cell>
          <cell r="C414" t="str">
            <v>H</v>
          </cell>
          <cell r="D414">
            <v>1.1200000000000001</v>
          </cell>
        </row>
        <row r="415">
          <cell r="A415">
            <v>73320</v>
          </cell>
          <cell r="B415" t="str">
            <v>TRATOR CARREGADEIRA E RETRO-ESCAVADEIRA DIESEL 75CV (CI) INCL OPERADOR-CAPAC CACAMBA 0,76M3</v>
          </cell>
          <cell r="C415" t="str">
            <v>H</v>
          </cell>
          <cell r="D415">
            <v>37.9</v>
          </cell>
        </row>
        <row r="416">
          <cell r="A416">
            <v>73326</v>
          </cell>
          <cell r="B416" t="str">
            <v>CAMINHAO BASCULANTE (TOCO), 5 M3, MOTOR DIESEL, 132CV, COM MOTORISTA,(CHI).</v>
          </cell>
          <cell r="C416" t="str">
            <v>H</v>
          </cell>
          <cell r="D416">
            <v>29.5</v>
          </cell>
        </row>
        <row r="417">
          <cell r="A417">
            <v>73395</v>
          </cell>
          <cell r="B417" t="str">
            <v>GRUPO GERADOR 150 KVA- CHI</v>
          </cell>
          <cell r="C417" t="str">
            <v>CHI</v>
          </cell>
          <cell r="D417">
            <v>5.15</v>
          </cell>
        </row>
        <row r="418">
          <cell r="A418">
            <v>73472</v>
          </cell>
          <cell r="B418" t="str">
            <v>CUSTO HORARIO IMPRODUTIVO DIURNO - COMPRESSOR ATLAS COPCO - XA80 170PCM 80 HP</v>
          </cell>
          <cell r="C418" t="str">
            <v>CHI</v>
          </cell>
          <cell r="D418">
            <v>20.57</v>
          </cell>
        </row>
        <row r="419">
          <cell r="A419">
            <v>83760</v>
          </cell>
          <cell r="B419" t="str">
            <v>CHI-GUINDASTE MADAL MD-10A</v>
          </cell>
          <cell r="C419" t="str">
            <v>CHI</v>
          </cell>
          <cell r="D419">
            <v>49.73</v>
          </cell>
        </row>
        <row r="420">
          <cell r="A420">
            <v>83766</v>
          </cell>
          <cell r="B420" t="str">
            <v>CHI-GRUPO DE SOLDAGEM BAMBOZZI 375-A</v>
          </cell>
          <cell r="C420" t="str">
            <v>CHI</v>
          </cell>
          <cell r="D420">
            <v>30.09</v>
          </cell>
        </row>
        <row r="421">
          <cell r="A421">
            <v>83998</v>
          </cell>
          <cell r="B421" t="str">
            <v>CAMINHÃO TOCO, CARROCERIA FIXA ABERTA MADEIRA, MOTOR DIESEL - CHI - COM MOTORISTA</v>
          </cell>
          <cell r="C421" t="str">
            <v>CHI</v>
          </cell>
          <cell r="D421">
            <v>31.46</v>
          </cell>
        </row>
        <row r="422">
          <cell r="A422">
            <v>84013</v>
          </cell>
          <cell r="B422" t="str">
            <v>ESCAVADEIRA HIDRAULICA SOBRE ESTEIRAS 110HP A DIESEL - CHI - INCLUISVEOPERADOR</v>
          </cell>
          <cell r="C422" t="str">
            <v>CHI</v>
          </cell>
          <cell r="D422">
            <v>58.05</v>
          </cell>
        </row>
        <row r="423">
          <cell r="A423">
            <v>328</v>
          </cell>
          <cell r="B423" t="str">
            <v>CUSTO HORÁRIO IMPRODUTIVO NOTURNO</v>
          </cell>
          <cell r="C423" t="str">
            <v/>
          </cell>
          <cell r="D423" t="str">
            <v/>
          </cell>
        </row>
        <row r="424">
          <cell r="A424">
            <v>5822</v>
          </cell>
          <cell r="B424" t="str">
            <v>CAMINHAO BASCULANTE, 6M3, 12T - 162HP (VU=5ANOS) - CHI NOTURNO</v>
          </cell>
          <cell r="C424" t="str">
            <v>CHI-N</v>
          </cell>
          <cell r="D424">
            <v>32.86</v>
          </cell>
        </row>
        <row r="425">
          <cell r="A425">
            <v>5827</v>
          </cell>
          <cell r="B425" t="str">
            <v>CAMINHAO CARROCERIA ABERTA,EM MADEIRA, TOCO, 170CV - 11T (VU=6ANOS) -CHI NOTURNO</v>
          </cell>
          <cell r="C425" t="str">
            <v>CHI-N</v>
          </cell>
          <cell r="D425">
            <v>30.04</v>
          </cell>
        </row>
        <row r="426">
          <cell r="A426">
            <v>5830</v>
          </cell>
          <cell r="B426" t="str">
            <v>USINA DE CONCRETO FIXA CAPACIDADE 90/120 M³, 63HP - CHI NOTURNO</v>
          </cell>
          <cell r="C426" t="str">
            <v>CHI-N</v>
          </cell>
          <cell r="D426">
            <v>62.15</v>
          </cell>
        </row>
        <row r="427">
          <cell r="A427">
            <v>5834</v>
          </cell>
          <cell r="B427" t="str">
            <v>USINA MISTURADORA DE SOLOS, DOSADORES TRIPLOS, CALHA VIBRATÓRIA, CAPCIDADE 200/500 TON, 201HP - CHI NOTURNO</v>
          </cell>
          <cell r="C427" t="str">
            <v>CHI-N</v>
          </cell>
          <cell r="D427">
            <v>193.9</v>
          </cell>
        </row>
        <row r="428">
          <cell r="A428">
            <v>5838</v>
          </cell>
          <cell r="B428" t="str">
            <v>VIBROACABADORA SOBRE ESTEIRAS POTENCIA MAX. 105CV CAPACIDADE ATE 450 T/H - CHI NOTURNO</v>
          </cell>
          <cell r="C428" t="str">
            <v>CHI-N</v>
          </cell>
          <cell r="D428">
            <v>139.16</v>
          </cell>
        </row>
        <row r="429">
          <cell r="A429">
            <v>5846</v>
          </cell>
          <cell r="B429" t="str">
            <v>TRATOR DE PNEUS 110 A 126 HP - CHI NOTURNO</v>
          </cell>
          <cell r="C429" t="str">
            <v>CHI-N</v>
          </cell>
          <cell r="D429">
            <v>52.29</v>
          </cell>
        </row>
        <row r="430">
          <cell r="A430">
            <v>5850</v>
          </cell>
          <cell r="B430" t="str">
            <v>TRATOR DE ESTEIRAS POTENCIA 165 HP, PESO OPERACIONAL 17,1 - CHI NOTURNO</v>
          </cell>
          <cell r="C430" t="str">
            <v>CHI-N</v>
          </cell>
          <cell r="D430">
            <v>106.21</v>
          </cell>
        </row>
        <row r="431">
          <cell r="A431">
            <v>5854</v>
          </cell>
          <cell r="B431" t="str">
            <v>TRATOR DE ESTEIRAS 153HP PESO OPERACIONAL 15T, COM RODA MOTRIZ ELEVADA- CHI NOTURNO</v>
          </cell>
          <cell r="C431" t="str">
            <v>CHI-N</v>
          </cell>
          <cell r="D431">
            <v>108.55</v>
          </cell>
        </row>
        <row r="432">
          <cell r="A432">
            <v>5858</v>
          </cell>
          <cell r="B432" t="str">
            <v>TRATOR DE ESTEIRAS COM LAMINA - POTENCIA 305 HP - PESO OPERACIONAL 37T - CHI NOTURNO</v>
          </cell>
          <cell r="C432" t="str">
            <v>CHI-N</v>
          </cell>
          <cell r="D432">
            <v>251.32</v>
          </cell>
        </row>
        <row r="433">
          <cell r="A433">
            <v>5862</v>
          </cell>
          <cell r="B433" t="str">
            <v>TRATOR DE ESTEIRAS 99HP, PESO OPERACIONAL 8,5T - CHI NOTURNO</v>
          </cell>
          <cell r="C433" t="str">
            <v>CHI-N</v>
          </cell>
          <cell r="D433">
            <v>66.75</v>
          </cell>
        </row>
        <row r="434">
          <cell r="A434">
            <v>5866</v>
          </cell>
          <cell r="B434" t="str">
            <v>ROLO COMPACTADOR VIBRATÓRIO REBOCÁVEL AÇO LISO, PESO 4,7T, IMPACTO DINÂMICO 18,3T - CHI NOTURNO</v>
          </cell>
          <cell r="C434" t="str">
            <v>CHI-N</v>
          </cell>
          <cell r="D434">
            <v>22.01</v>
          </cell>
        </row>
        <row r="435">
          <cell r="A435">
            <v>5870</v>
          </cell>
          <cell r="B435" t="str">
            <v>ROLO COMPACTADOR VIBRATÓRIO TANDEM AÇO LISO, POTÊNCIA 58CV, PESO SEM/COM LASTRO 6,5/9,4 T - CHI NOTURNO</v>
          </cell>
          <cell r="C435" t="str">
            <v>CHI-N</v>
          </cell>
          <cell r="D435">
            <v>34.450000000000003</v>
          </cell>
        </row>
        <row r="436">
          <cell r="A436">
            <v>5874</v>
          </cell>
          <cell r="B436" t="str">
            <v>ROLO COMPACTADOR DE PNEUS ESTÁTICO PARA ASFALTO, PRESSÃO VARIÁVEL, POTÊNCIA 99HP, PESO OPERACIONAL SEM/COM LASTRO 8,3/21,0 T - CHI NOTURNO</v>
          </cell>
          <cell r="C436" t="str">
            <v>CHI-N</v>
          </cell>
          <cell r="D436">
            <v>64.849999999999994</v>
          </cell>
        </row>
        <row r="437">
          <cell r="A437">
            <v>5878</v>
          </cell>
          <cell r="B437" t="str">
            <v>RETRO-ESCAVADEIRA, 74HP (VU = 6 ANOS) - CHI NOTURNO</v>
          </cell>
          <cell r="C437" t="str">
            <v>CHI-N</v>
          </cell>
          <cell r="D437">
            <v>37.03</v>
          </cell>
        </row>
        <row r="438">
          <cell r="A438">
            <v>5885</v>
          </cell>
          <cell r="B438" t="str">
            <v>EQUIPAMENTO PARA LAMA ASFALTICA COM SILO DE AGREGADO 6M3, DOSADOR DE CIMENTO, MONTADO SOBRE CAMINHÃO - CHI NOTURNO</v>
          </cell>
          <cell r="C438" t="str">
            <v>CHI-N</v>
          </cell>
          <cell r="D438">
            <v>57.74</v>
          </cell>
        </row>
        <row r="439">
          <cell r="A439">
            <v>5893</v>
          </cell>
          <cell r="B439" t="str">
            <v>CAMINHAO TOCO, 177CV - 14T (VU=6ANOS) (NAO INCLUI CARROCERIA) - CUSTOHORARIO IMPRODUTIVO NOTURNO</v>
          </cell>
          <cell r="C439" t="str">
            <v>CHI-N</v>
          </cell>
          <cell r="D439">
            <v>32.54</v>
          </cell>
        </row>
        <row r="440">
          <cell r="A440">
            <v>5897</v>
          </cell>
          <cell r="B440" t="str">
            <v>CAMINHAO TOCO, 170CV - 11T (VU=6ANOS) (NAO INCLUI CARROCERIA) - CUSTOHORARIO IMPRODUTIVO NOTURNO</v>
          </cell>
          <cell r="C440" t="str">
            <v>CHI-N</v>
          </cell>
          <cell r="D440">
            <v>32.200000000000003</v>
          </cell>
        </row>
        <row r="441">
          <cell r="A441">
            <v>5900</v>
          </cell>
          <cell r="B441" t="str">
            <v>CAMINHAO PIPA 6000L TOCO, 162CV - 7,5T (VU=6ANOS) (INCLUI TANQUE DE ACO PARA TRANSPORTE DE AGUA E MOTOBOMBA CENTRIFUGA A GASOLINA 3,5CV) - CUSTO HORARIO IMPRODUTIVO NOTURNO</v>
          </cell>
          <cell r="C441" t="str">
            <v>CHI-N</v>
          </cell>
          <cell r="D441">
            <v>33.17</v>
          </cell>
        </row>
        <row r="442">
          <cell r="A442">
            <v>5904</v>
          </cell>
          <cell r="B442" t="str">
            <v>CAMINHAO PIPA 10000L TRUCADO, 208CV - 21,1T (VU=6ANOS) (INCLUI TANQUEDE ACO PARA TRANSPORTE DE AGUA E MOTOBOMBA CENTRIFUGA A GASOLINA 3,5CV) - CUSTO HORARIO IMPRODUTIVO NOTURNO</v>
          </cell>
          <cell r="C442" t="str">
            <v>CHI-N</v>
          </cell>
          <cell r="D442">
            <v>35.07</v>
          </cell>
        </row>
        <row r="443">
          <cell r="A443">
            <v>5908</v>
          </cell>
          <cell r="B443" t="str">
            <v>DISTRIBUIDOR DE AGREGADO TIPO DOSADOR REBOCAVEL COM 4 PNEUS COM LARGURA 3,66 M - CHI NOTURNO</v>
          </cell>
          <cell r="C443" t="str">
            <v>CHI-N</v>
          </cell>
          <cell r="D443">
            <v>9.31</v>
          </cell>
        </row>
        <row r="444">
          <cell r="A444">
            <v>5912</v>
          </cell>
          <cell r="B444" t="str">
            <v>DISTRIBUIDOR DE BETUME COM TANQUE DE 2500L, REBOCAVEL, PNEUMATICO COMMOTOR A GASOLINA 3,4HP - CHI NOTURNO</v>
          </cell>
          <cell r="C444" t="str">
            <v>CHI-N</v>
          </cell>
          <cell r="D444">
            <v>10.97</v>
          </cell>
        </row>
        <row r="445">
          <cell r="A445">
            <v>5916</v>
          </cell>
          <cell r="B445" t="str">
            <v>DISTRIBUIDOR DE ASFALTO MONTADO SOBRE CAMINHAO TOCO 162 HP, COM TANQUEISOLADO 6 M3 COM BARRA ESPARGIDORA DE 3,66 M - CHI NOTURNO</v>
          </cell>
          <cell r="C445" t="str">
            <v>CHI-N</v>
          </cell>
          <cell r="D445">
            <v>76.400000000000006</v>
          </cell>
        </row>
        <row r="446">
          <cell r="A446">
            <v>5927</v>
          </cell>
          <cell r="B446" t="str">
            <v>LANCA ELEVATORIA TELESCOPICA DE ACIONAMENTO HIDRAULICO, CAPACIDADE DECARGA 30.000 KG, COM CESTO, MONTADA SOBRE CAMINHAO TRUCADO - CHI NOTURNO</v>
          </cell>
          <cell r="C446" t="str">
            <v>CHI-N</v>
          </cell>
          <cell r="D446">
            <v>164.13</v>
          </cell>
        </row>
        <row r="447">
          <cell r="A447">
            <v>5931</v>
          </cell>
          <cell r="B447" t="str">
            <v>GUINDASTE MUNK COM CESTO, CARGA MAXIMA 5,75T (A 2M) E 2,3T ( A 5M), ALT URA MAXIMA = 7,9M, MONTADO SOBRE CAMINHAO DE CARROCERIA 162HP - CHINOTURNO</v>
          </cell>
          <cell r="C447" t="str">
            <v>CHI-N</v>
          </cell>
          <cell r="D447">
            <v>40.56</v>
          </cell>
        </row>
        <row r="448">
          <cell r="A448">
            <v>5935</v>
          </cell>
          <cell r="B448" t="str">
            <v>MOTONIVELADORA 140HP (VU=6ANOS) - CHI NOTURNO</v>
          </cell>
          <cell r="C448" t="str">
            <v>CHI-N</v>
          </cell>
          <cell r="D448">
            <v>82.71</v>
          </cell>
        </row>
        <row r="449">
          <cell r="A449">
            <v>5943</v>
          </cell>
          <cell r="B449" t="str">
            <v>PA CARREGADEIRA SOBRE RODAS 105 HP - CAPACIDADE DA CACAMBA 1,4 A 1,7 M3 - PESO OPERACIONAL 9.100 KG - CHI NOTURNO</v>
          </cell>
          <cell r="C449" t="str">
            <v>CHI-N</v>
          </cell>
          <cell r="D449">
            <v>58.68</v>
          </cell>
        </row>
        <row r="450">
          <cell r="A450">
            <v>5947</v>
          </cell>
          <cell r="B450" t="str">
            <v>PA CARREGADEIRA SOBRE RODAS 180 HP - CAPACIDADE DA CACAMBA. 2,5 A 3,3M3 - PESO OPERACIONAL 17.428 - CHI NOTURNO</v>
          </cell>
          <cell r="C450" t="str">
            <v>CHI-N</v>
          </cell>
          <cell r="D450">
            <v>96.87</v>
          </cell>
        </row>
        <row r="451">
          <cell r="A451">
            <v>5951</v>
          </cell>
          <cell r="B451" t="str">
            <v>ROLO COMPACTADOR VIBRATÓRIO DE UM CILINDRO AÇO LISO, POTÊNCIA 80HP, PESO OPERACIONAL 8,1T - CHI NOTURNO</v>
          </cell>
          <cell r="C451" t="str">
            <v>CHI-N</v>
          </cell>
          <cell r="D451">
            <v>41.52</v>
          </cell>
        </row>
        <row r="452">
          <cell r="A452">
            <v>5960</v>
          </cell>
          <cell r="B452" t="str">
            <v>COMPACTADOR DE SOLOS COM PLACA VIBRATORIA, 46X51CM, 5HP, 156KG, DIESEL, IMPACTO DINAMICO 1700KG - CUSTO HORARIO IMPRODUTIVO NOTURNO</v>
          </cell>
          <cell r="C452" t="str">
            <v>CHI-N</v>
          </cell>
          <cell r="D452">
            <v>14.78</v>
          </cell>
        </row>
        <row r="453">
          <cell r="A453">
            <v>6390</v>
          </cell>
          <cell r="B453" t="str">
            <v>MAQUINA SOLDA ARCO 375A DIESEL 33CV CHI NOTURNO EXCLUSIVE OPERADOR</v>
          </cell>
          <cell r="C453" t="str">
            <v>H</v>
          </cell>
          <cell r="D453">
            <v>7.21</v>
          </cell>
        </row>
        <row r="454">
          <cell r="A454">
            <v>53868</v>
          </cell>
          <cell r="B454" t="str">
            <v>ROLO COMPACTADOR VIBRATÓRIO PÉ DE CARNEIRO, OPERADO POR CONTROLE REMOTO, POTÊNCIA 17HP, PESO OPERACIONAL 1,65T - CHI NOTURNO</v>
          </cell>
          <cell r="C454" t="str">
            <v>CHI-N</v>
          </cell>
          <cell r="D454">
            <v>5.66</v>
          </cell>
        </row>
        <row r="455">
          <cell r="A455">
            <v>53869</v>
          </cell>
          <cell r="B455" t="str">
            <v>GRADE ARADORA COM 20 DISCOS DE 24 " SOBRE PNEUS - CHI NOTURNO</v>
          </cell>
          <cell r="C455" t="str">
            <v>CHI-N</v>
          </cell>
          <cell r="D455">
            <v>2.99</v>
          </cell>
        </row>
        <row r="456">
          <cell r="A456">
            <v>329</v>
          </cell>
          <cell r="B456" t="str">
            <v>COMPOSIÇÕES AUXILIARES</v>
          </cell>
          <cell r="C456" t="str">
            <v/>
          </cell>
          <cell r="D456" t="str">
            <v/>
          </cell>
        </row>
        <row r="457">
          <cell r="A457">
            <v>5089</v>
          </cell>
          <cell r="B457" t="str">
            <v>ROLO COMPACTADOR VIBRATORIO PE DE CARNEIRO PARA SOLOS, POTENCIA 80HP,PESO MÁXIMO OPERACIONAL 8,8T - MANUTENCAO</v>
          </cell>
          <cell r="C457" t="str">
            <v>H</v>
          </cell>
          <cell r="D457">
            <v>15.69</v>
          </cell>
        </row>
        <row r="458">
          <cell r="A458">
            <v>5623</v>
          </cell>
          <cell r="B458" t="str">
            <v>CAMINHAO BASCULANTE 4,0M3 TOCO 162CV PBT=11800KG - JUROS</v>
          </cell>
          <cell r="C458" t="str">
            <v>H</v>
          </cell>
          <cell r="D458">
            <v>4.5999999999999996</v>
          </cell>
        </row>
        <row r="459">
          <cell r="A459">
            <v>5624</v>
          </cell>
          <cell r="B459" t="str">
            <v>CAMINHAO BASCULANTE 4,0M3 TOCO 162CV PBT=11800KG - OPERACAO</v>
          </cell>
          <cell r="C459" t="str">
            <v>H</v>
          </cell>
          <cell r="D459">
            <v>61.08</v>
          </cell>
        </row>
        <row r="460">
          <cell r="A460">
            <v>5627</v>
          </cell>
          <cell r="B460" t="str">
            <v>ESCAVADEIRA HIDRAULICA SOBRE ESTEIRA 105HP, PESO OPERACIONAL 17T, CAP.0,8M3 - DEPRECIACAO</v>
          </cell>
          <cell r="C460" t="str">
            <v>H</v>
          </cell>
          <cell r="D460">
            <v>35.4</v>
          </cell>
        </row>
        <row r="461">
          <cell r="A461">
            <v>5628</v>
          </cell>
          <cell r="B461" t="str">
            <v>ESCAVADEIRA HIDRAULICA SOBRE ESTEIRA 105HP, PESO OPERACIONAL 17T, CAP.0,8M3 - JUROS</v>
          </cell>
          <cell r="C461" t="str">
            <v>H</v>
          </cell>
          <cell r="D461">
            <v>13.38</v>
          </cell>
        </row>
        <row r="462">
          <cell r="A462">
            <v>5629</v>
          </cell>
          <cell r="B462" t="str">
            <v>ESCAVADEIRA HIDRAULICA SOBRE ESTEIRA 105HP, PESO OPERACIONAL 17T, CAP.0,8M3 - MANUTENCAO</v>
          </cell>
          <cell r="C462" t="str">
            <v>H</v>
          </cell>
          <cell r="D462">
            <v>28.34</v>
          </cell>
        </row>
        <row r="463">
          <cell r="A463">
            <v>5630</v>
          </cell>
          <cell r="B463" t="str">
            <v>ESCAVADEIRA HIDRAULICA SOBRE ESTEIRA 105HP, PESO OPERACIONAL 17T, CAP.0,8M3 - MATERIAIS NA OPERACAO</v>
          </cell>
          <cell r="C463" t="str">
            <v>H</v>
          </cell>
          <cell r="D463">
            <v>60.22</v>
          </cell>
        </row>
        <row r="464">
          <cell r="A464">
            <v>5653</v>
          </cell>
          <cell r="B464" t="str">
            <v>PA CARREGADEIRA SOBRE RODAS, POTENCIA 105HP, CAPACIDADE DA CACAMBA 1,4A 1,7M3 - DEPRECIACAO E JUROS</v>
          </cell>
          <cell r="C464" t="str">
            <v>H</v>
          </cell>
          <cell r="D464">
            <v>43.47</v>
          </cell>
        </row>
        <row r="465">
          <cell r="A465">
            <v>5654</v>
          </cell>
          <cell r="B465" t="str">
            <v>PA CARREGADEIRA SOBRE RODAS, POTENCIA 105HP, CAPACIDADE DA CACAMBA 1,4A 1,7M3 - MANUTENCAO</v>
          </cell>
          <cell r="C465" t="str">
            <v>H</v>
          </cell>
          <cell r="D465">
            <v>32.96</v>
          </cell>
        </row>
        <row r="466">
          <cell r="A466">
            <v>5655</v>
          </cell>
          <cell r="B466" t="str">
            <v>PA CARREGADEIRA SOBRE RODAS, POTENCIA 105HP, CAPACIDADE DA CACAMBA 1,4A 1,7M3 - CUSTO HORARIO DE MATERIAIS NA OPERACAO</v>
          </cell>
          <cell r="C466" t="str">
            <v>H</v>
          </cell>
          <cell r="D466">
            <v>49.04</v>
          </cell>
        </row>
        <row r="467">
          <cell r="A467">
            <v>5656</v>
          </cell>
          <cell r="B467" t="str">
            <v>PA CARREGADEIRA SOBRE RODAS, POTENCIA 105HP, CAPACIDADE DA CACAMBA 1,4A 1,7M3 - MAO-DE-OBRA DIURNA NA OPERACAO</v>
          </cell>
          <cell r="C467" t="str">
            <v>H</v>
          </cell>
          <cell r="D467">
            <v>12.67</v>
          </cell>
        </row>
        <row r="468">
          <cell r="A468">
            <v>5657</v>
          </cell>
          <cell r="B468" t="str">
            <v>GRADE ARADORA COM 24 DISCOS DE 24” SOBRE PNEUS - DEPRECIACAO/JUROS</v>
          </cell>
          <cell r="C468" t="str">
            <v>H</v>
          </cell>
          <cell r="D468">
            <v>3.57</v>
          </cell>
        </row>
        <row r="469">
          <cell r="A469">
            <v>5658</v>
          </cell>
          <cell r="B469" t="str">
            <v>GRADE ARADORA COM 24 DISCOS DE 24" SOBRE PNEUS - MANUTENCAO</v>
          </cell>
          <cell r="C469" t="str">
            <v>H</v>
          </cell>
          <cell r="D469">
            <v>1.18</v>
          </cell>
        </row>
        <row r="470">
          <cell r="A470">
            <v>5663</v>
          </cell>
          <cell r="B470" t="str">
            <v>RETRO-ESCAVADEIRA, 4 X 4, 86 CV (VU= 5 ANOS) - DEPRECIAÇÃO E JUROS</v>
          </cell>
          <cell r="C470" t="str">
            <v>H</v>
          </cell>
          <cell r="D470">
            <v>27.56</v>
          </cell>
        </row>
        <row r="471">
          <cell r="A471">
            <v>5664</v>
          </cell>
          <cell r="B471" t="str">
            <v>RETRO-ESCAVADEIRA, 4 X 4, 86 CV (VU= 5 ANOS) - MANUTENÇÃO</v>
          </cell>
          <cell r="C471" t="str">
            <v>H</v>
          </cell>
          <cell r="D471">
            <v>20.9</v>
          </cell>
        </row>
        <row r="472">
          <cell r="A472">
            <v>5665</v>
          </cell>
          <cell r="B472" t="str">
            <v>RETRO-ESCAVADEIRA, 4 X 4, 86 CV (VU= 5 ANOS) - MÃO DE OBRA/OPERAÇÃO</v>
          </cell>
          <cell r="C472" t="str">
            <v>H</v>
          </cell>
          <cell r="D472">
            <v>11.78</v>
          </cell>
        </row>
        <row r="473">
          <cell r="A473">
            <v>5666</v>
          </cell>
          <cell r="B473" t="str">
            <v>RETROESCAVADEIRA SOBRE RODAS 79 HP</v>
          </cell>
          <cell r="C473" t="str">
            <v>H</v>
          </cell>
          <cell r="D473">
            <v>25.46</v>
          </cell>
        </row>
        <row r="474">
          <cell r="A474">
            <v>5667</v>
          </cell>
          <cell r="B474" t="str">
            <v>RETROESCAVADEIRA C/ CARREGADEIRA SOBRE PNEUS C/TRANSMISSÃO MECÂNICA 79HP (VU=5ANOS) - MANUTENÇÃO</v>
          </cell>
          <cell r="C474" t="str">
            <v>H</v>
          </cell>
          <cell r="D474">
            <v>19.29</v>
          </cell>
        </row>
        <row r="475">
          <cell r="A475">
            <v>5668</v>
          </cell>
          <cell r="B475" t="str">
            <v>RETRO-ESCAVADEIRA, 75CV (VU= 5 ANOS)-CUSTO DE MATERIAIS NA OPERACAO</v>
          </cell>
          <cell r="C475" t="str">
            <v>H</v>
          </cell>
          <cell r="D475">
            <v>27.96</v>
          </cell>
        </row>
        <row r="476">
          <cell r="A476">
            <v>5669</v>
          </cell>
          <cell r="B476" t="str">
            <v>RETRO-ESCAVADEIRA, 75CV (VU= 5 ANOS)-MÃO DE OBRA/OPERAÇÃO</v>
          </cell>
          <cell r="C476" t="str">
            <v>H</v>
          </cell>
          <cell r="D476">
            <v>11.78</v>
          </cell>
        </row>
        <row r="477">
          <cell r="A477">
            <v>5670</v>
          </cell>
          <cell r="B477" t="str">
            <v>ROLO COMPACTADOR VIBRATORIO, CILINDRO LISO, AUTO-PROPELIDO 80HP, PESOMAXIMO OPERACIONAL 8,1T - CHP DIURNO - JUROS E DEPRECIACAO</v>
          </cell>
          <cell r="C477" t="str">
            <v>H</v>
          </cell>
          <cell r="D477">
            <v>27.26</v>
          </cell>
        </row>
        <row r="478">
          <cell r="A478">
            <v>5671</v>
          </cell>
          <cell r="B478" t="str">
            <v>ROLO COMPACTADOR VIBRATORIO DE UM CILINDRO LISO DE ACO, POTENCIA 80HP,PESO MAXIMO OPERACIONAL 8,1T - MANUTENCAO</v>
          </cell>
          <cell r="C478" t="str">
            <v>H</v>
          </cell>
          <cell r="D478">
            <v>16.41</v>
          </cell>
        </row>
        <row r="479">
          <cell r="A479">
            <v>5672</v>
          </cell>
          <cell r="B479" t="str">
            <v>ROLO COMPACTADOR VIBRATÓRIO DE CILINDRO LISO, AUTO-PROP., POTÊNCIA 80HP, PESO MÁXIMO OPERACIONAL 8,1T - CUSTO DA MÃO-DE-OBRA NA OPERAÇÃO</v>
          </cell>
          <cell r="C479" t="str">
            <v>H</v>
          </cell>
          <cell r="D479">
            <v>11.78</v>
          </cell>
        </row>
        <row r="480">
          <cell r="A480">
            <v>5673</v>
          </cell>
          <cell r="B480" t="str">
            <v>ROLO COMPACTADOR VIBRATORIO LISO AUTO-PROP, POTÊNCIA 83 CV - 6,6T, IMPACTO DINÂMICO 18,5/11,5T - DEPRECIAÇÃO E JUROS</v>
          </cell>
          <cell r="C480" t="str">
            <v>H</v>
          </cell>
          <cell r="D480">
            <v>9.52</v>
          </cell>
        </row>
        <row r="481">
          <cell r="A481">
            <v>5674</v>
          </cell>
          <cell r="B481" t="str">
            <v>ROLO COMPACTADOR VIBRATÓRIO,AUTO-PROPEL., DE CILINDRO LISO, 83 CV, PESO OPERACIONAL 6,6T, IMPACTO DINÂMICO 18,5/11,5T - MANUTENÇÃO.</v>
          </cell>
          <cell r="C481" t="str">
            <v>H</v>
          </cell>
          <cell r="D481">
            <v>14.31</v>
          </cell>
        </row>
        <row r="482">
          <cell r="A482">
            <v>5675</v>
          </cell>
          <cell r="B482" t="str">
            <v>ROLO COMPACTADOR VIBRATÓRIO, TANDEM, CILINDRO LISO DE AÇO, AUTO-PROPEL., 40HP - 4,4T, IMPACTO DINÂMICO 3,1T, VU 5 ANOS - DEPRECIAÇÃO E JUROS</v>
          </cell>
          <cell r="C482" t="str">
            <v>H</v>
          </cell>
          <cell r="D482">
            <v>8.8800000000000008</v>
          </cell>
        </row>
        <row r="483">
          <cell r="A483">
            <v>5676</v>
          </cell>
          <cell r="B483" t="str">
            <v>ROLO COMPACTADOR VIBRATORIO, TANDEM, CILINDRO LISO, AUTO-PROPEL. 40HP- 4,4T, IMPACTO DINAMICO 3,1T, VU 5 ANOS - MANUTENCAO.</v>
          </cell>
          <cell r="C483" t="str">
            <v>H</v>
          </cell>
          <cell r="D483">
            <v>5.34</v>
          </cell>
        </row>
        <row r="484">
          <cell r="A484">
            <v>5677</v>
          </cell>
          <cell r="B484" t="str">
            <v>ROLO COMPACTADOR VIBRATORIO, TANDEM, CILINDRO LISO AUTO-PROPEL. 40HP -4,4T, IMPACTO DINAMICO 3,1T, VU 5 ANOS - CUSTO COM MATERIAIS NA OPERAÇÃO.</v>
          </cell>
          <cell r="C484" t="str">
            <v>H</v>
          </cell>
          <cell r="D484">
            <v>18.059999999999999</v>
          </cell>
        </row>
        <row r="485">
          <cell r="A485">
            <v>5691</v>
          </cell>
          <cell r="B485" t="str">
            <v>BOMBA CENTRIFUGA C/ MOTOR A GASOLINA 3,5CV - DEPRECIAÇÃO E JUROS</v>
          </cell>
          <cell r="C485" t="str">
            <v>H</v>
          </cell>
          <cell r="D485">
            <v>0.31</v>
          </cell>
        </row>
        <row r="486">
          <cell r="A486">
            <v>5692</v>
          </cell>
          <cell r="B486" t="str">
            <v>BOMBA CENTRIFUGA C/ MOTOR A GASOLINA 3,5CV - MANUTENÇÃO</v>
          </cell>
          <cell r="C486" t="str">
            <v>H</v>
          </cell>
          <cell r="D486">
            <v>0.12</v>
          </cell>
        </row>
        <row r="487">
          <cell r="A487">
            <v>5693</v>
          </cell>
          <cell r="B487" t="str">
            <v>BOMBA C/MOTOR A GASOLINA AUTOESCORVANTE PARA AGUA SUJA - 3/4 HPMATERIAIS - OPERACAO</v>
          </cell>
          <cell r="C487" t="str">
            <v>H</v>
          </cell>
          <cell r="D487">
            <v>3.47</v>
          </cell>
        </row>
        <row r="488">
          <cell r="A488">
            <v>5694</v>
          </cell>
          <cell r="B488" t="str">
            <v>CAMINHAO BASCULANTE, 162HP- 6M3 (VU=5ANOS) - DEPRECIACAO E JUROS</v>
          </cell>
          <cell r="C488" t="str">
            <v>H</v>
          </cell>
          <cell r="D488">
            <v>21.32</v>
          </cell>
        </row>
        <row r="489">
          <cell r="A489">
            <v>5695</v>
          </cell>
          <cell r="B489" t="str">
            <v>CAMINHAO BASCULANTE, 162HP- 6M3 (VU=5ANOS) - MANUTENCAO</v>
          </cell>
          <cell r="C489" t="str">
            <v>H</v>
          </cell>
          <cell r="D489">
            <v>18.57</v>
          </cell>
        </row>
        <row r="490">
          <cell r="A490">
            <v>5696</v>
          </cell>
          <cell r="B490" t="str">
            <v>USINA DE ASFALTO A QUENTE FIXA CAP.40/80 TON/H-DEPRECIACA0 E JUROS</v>
          </cell>
          <cell r="C490" t="str">
            <v>H</v>
          </cell>
          <cell r="D490">
            <v>217.23</v>
          </cell>
        </row>
        <row r="491">
          <cell r="A491">
            <v>5697</v>
          </cell>
          <cell r="B491" t="str">
            <v>USINA DE ASFALTO A QUENTE FIXA CAP.40/80 TON/H-MANUTENCAO</v>
          </cell>
          <cell r="C491" t="str">
            <v>H</v>
          </cell>
          <cell r="D491">
            <v>141.88</v>
          </cell>
        </row>
        <row r="492">
          <cell r="A492">
            <v>5698</v>
          </cell>
          <cell r="B492" t="str">
            <v>USINA DE ASFALTO A QUENTE FIXA CAP.40/80 TON/H-MATERIAL E OPERACAO</v>
          </cell>
          <cell r="C492" t="str">
            <v>H</v>
          </cell>
          <cell r="D492">
            <v>6.73</v>
          </cell>
        </row>
        <row r="493">
          <cell r="A493">
            <v>5699</v>
          </cell>
          <cell r="B493" t="str">
            <v>USINA DA ASFALTO A QUENTE, FIXA, CAPACIDADE 40 A 80TON/H - MÃO-DE-OBRANA OPERAÇÃO DIURNA</v>
          </cell>
          <cell r="C493" t="str">
            <v>H</v>
          </cell>
          <cell r="D493">
            <v>46.43</v>
          </cell>
        </row>
        <row r="494">
          <cell r="A494">
            <v>5700</v>
          </cell>
          <cell r="B494" t="str">
            <v>USINA DA ASFALTO A QUENTE, FIXA, CAPACIDADE 40 A 80TON/H - MÃO-DE-OBRANA OPERAÇÃO NOTURNA</v>
          </cell>
          <cell r="C494" t="str">
            <v>H</v>
          </cell>
          <cell r="D494">
            <v>55.71</v>
          </cell>
        </row>
        <row r="495">
          <cell r="A495">
            <v>5701</v>
          </cell>
          <cell r="B495" t="str">
            <v>CAMINHAO BASCULANTE, 162HP- 6M3 /MAO-DE-OBRA NA OPERACAO NOTURNA</v>
          </cell>
          <cell r="C495" t="str">
            <v>H</v>
          </cell>
          <cell r="D495">
            <v>11.53</v>
          </cell>
        </row>
        <row r="496">
          <cell r="A496">
            <v>5702</v>
          </cell>
          <cell r="B496" t="str">
            <v>USINA DE CONCRETO FIXA CAPACIDADE 90/120 M³, 63HP - DEPRECIAÇÃO E JUROS</v>
          </cell>
          <cell r="C496" t="str">
            <v>H</v>
          </cell>
          <cell r="D496">
            <v>25.01</v>
          </cell>
        </row>
        <row r="497">
          <cell r="A497">
            <v>5703</v>
          </cell>
          <cell r="B497" t="str">
            <v>USINA DE CONCRETO FIXA CAPACIDADE 90/120 M³, 63HP - MATERIAIS NA OPERAÇÃO</v>
          </cell>
          <cell r="C497" t="str">
            <v>H</v>
          </cell>
          <cell r="D497">
            <v>18.829999999999998</v>
          </cell>
        </row>
        <row r="498">
          <cell r="A498">
            <v>5704</v>
          </cell>
          <cell r="B498" t="str">
            <v>USINA DE CONCRETO FIXA CAPACIDADE 90/120 M³, 63HP - MÃO-DE-OBRA NA OPERAÇÃO DIURNA</v>
          </cell>
          <cell r="C498" t="str">
            <v>H</v>
          </cell>
          <cell r="D498">
            <v>30.95</v>
          </cell>
        </row>
        <row r="499">
          <cell r="A499">
            <v>5705</v>
          </cell>
          <cell r="B499" t="str">
            <v>CAMINHAO CARROCERIA ABERTA,EM MADEIRA, TOCO, 170CV - 11T (VU=6ANOS) -MANUTENCAO</v>
          </cell>
          <cell r="C499" t="str">
            <v>H</v>
          </cell>
          <cell r="D499">
            <v>10.75</v>
          </cell>
        </row>
        <row r="500">
          <cell r="A500">
            <v>5706</v>
          </cell>
          <cell r="B500" t="str">
            <v>USINA MISTURADORA DE SOLOS, DOSADORES TRIPLOS, CALHA VIBRATÓRIA, CAPCIDADE 200/500 TON, 201HP - DEPRECIAÇÃO E JUROS</v>
          </cell>
          <cell r="C500" t="str">
            <v>H</v>
          </cell>
          <cell r="D500">
            <v>128.88999999999999</v>
          </cell>
        </row>
        <row r="501">
          <cell r="A501">
            <v>5707</v>
          </cell>
          <cell r="B501" t="str">
            <v>USINA MISTURADORA DE SOLOS, DOSADORES TRIPLOS, CALHA VIBRATÓRIA, CAPCIDADE 200/500 TON, 201HP - MANUTENÇÃO</v>
          </cell>
          <cell r="C501" t="str">
            <v>H</v>
          </cell>
          <cell r="D501">
            <v>84.09</v>
          </cell>
        </row>
        <row r="502">
          <cell r="A502">
            <v>5708</v>
          </cell>
          <cell r="B502" t="str">
            <v>USINA MISTURADORA DE SOLOS, DOSADORES TRIPLOS, CALHA VIBRATÓRIA, CAPCIDADE 200/500 TON, 201HP - MÃO-DE-OBRA NA OPERAÇÃO NOTURNA</v>
          </cell>
          <cell r="C502" t="str">
            <v>H</v>
          </cell>
          <cell r="D502">
            <v>65</v>
          </cell>
        </row>
        <row r="503">
          <cell r="A503">
            <v>5709</v>
          </cell>
          <cell r="B503" t="str">
            <v>VIBROACABADORA SOBRE ESTEIRAS POTENCIA MAX. 105CV CAPACIDADE ATE 450 T/H - DEPRECIACAO E JUROS</v>
          </cell>
          <cell r="C503" t="str">
            <v>H</v>
          </cell>
          <cell r="D503">
            <v>125.02</v>
          </cell>
        </row>
        <row r="504">
          <cell r="A504">
            <v>5710</v>
          </cell>
          <cell r="B504" t="str">
            <v>VIBROACABADORA SOBRE ESTEIRAS POTENCIA MAX. 105CV CAPACIDADE ATE 450 T/H - MANUTENCAO</v>
          </cell>
          <cell r="C504" t="str">
            <v>H</v>
          </cell>
          <cell r="D504">
            <v>75.069999999999993</v>
          </cell>
        </row>
        <row r="505">
          <cell r="A505">
            <v>5711</v>
          </cell>
          <cell r="B505" t="str">
            <v>VIBROACABADORA SOBRE ESTEIRAS POTENCIA MAX. 105CV CAPACIDADE ATE 450 T/H - MATERIAS NA OPERACAO</v>
          </cell>
          <cell r="C505" t="str">
            <v>H</v>
          </cell>
          <cell r="D505">
            <v>23.44</v>
          </cell>
        </row>
        <row r="506">
          <cell r="A506">
            <v>5712</v>
          </cell>
          <cell r="B506" t="str">
            <v>VASSOURA MECÂNICA REBOCÁVEL C/ ESCOVA CILÍNDRICA LARGURA = 2,44M - DEPRECIAÇÃO E JUROS</v>
          </cell>
          <cell r="C506" t="str">
            <v>H</v>
          </cell>
          <cell r="D506">
            <v>3.08</v>
          </cell>
        </row>
        <row r="507">
          <cell r="A507">
            <v>5713</v>
          </cell>
          <cell r="B507" t="str">
            <v>TRATOR PNEUS TRAÇÃO 4X2, 82CV, PESO C/ LASTRO 4,555 T (VU=5ANOS) -DEPRECIAÇÃO E JUROS</v>
          </cell>
          <cell r="C507" t="str">
            <v>H</v>
          </cell>
          <cell r="D507">
            <v>13.03</v>
          </cell>
        </row>
        <row r="508">
          <cell r="A508">
            <v>5714</v>
          </cell>
          <cell r="B508" t="str">
            <v>TRATOR PNEUS TRAÇÃO 4X2, 82 CV, PESO C/ LASTRO 4,555 T (VU=5ANOS) - MANUTENÇÃO</v>
          </cell>
          <cell r="C508" t="str">
            <v>H</v>
          </cell>
          <cell r="D508">
            <v>7.9</v>
          </cell>
        </row>
        <row r="509">
          <cell r="A509">
            <v>5715</v>
          </cell>
          <cell r="B509" t="str">
            <v>TRATOR PNEUS TRAÇÃO 4X2, 82 CV, PESO C/ LASTRO 4,555 T - MATERIAIS NAOPERAÇÃO</v>
          </cell>
          <cell r="C509" t="str">
            <v>H</v>
          </cell>
          <cell r="D509">
            <v>46.46</v>
          </cell>
        </row>
        <row r="510">
          <cell r="A510">
            <v>5716</v>
          </cell>
          <cell r="B510" t="str">
            <v>TRATOR PNEUS TRAÇÃO 4X2, 82 CV, PESO C/ LASTRO 4,555 T - MÃO-DE-OBRA OPERACAO DIURNA</v>
          </cell>
          <cell r="C510" t="str">
            <v>H</v>
          </cell>
          <cell r="D510">
            <v>12.95</v>
          </cell>
        </row>
        <row r="511">
          <cell r="A511">
            <v>5717</v>
          </cell>
          <cell r="B511" t="str">
            <v>TRATOR DE ESTEIRAS POTENCIA 165 HP, PESO OPERACIONAL 17,1T (VU=5ANOS)- DEPRECIACAO E JUROS</v>
          </cell>
          <cell r="C511" t="str">
            <v>H</v>
          </cell>
          <cell r="D511">
            <v>90.66</v>
          </cell>
        </row>
        <row r="512">
          <cell r="A512">
            <v>5718</v>
          </cell>
          <cell r="B512" t="str">
            <v>TRATOR DE ESTEIRAS POTENCIA 165 HP, PESO OPERACIONAL 17,1T - VALOR MATERIAIS NA OPERACAO</v>
          </cell>
          <cell r="C512" t="str">
            <v>H</v>
          </cell>
          <cell r="D512">
            <v>68.83</v>
          </cell>
        </row>
        <row r="513">
          <cell r="A513">
            <v>5720</v>
          </cell>
          <cell r="B513" t="str">
            <v>TRATOR DE ESTEIRAS 153HP PESO OPERACIONAL 15T, COM RODA MOTRIZ ELEVADA(VU=5ANOS) -DEPRECIACAO E JUROS</v>
          </cell>
          <cell r="C513" t="str">
            <v>H</v>
          </cell>
          <cell r="D513">
            <v>93.01</v>
          </cell>
        </row>
        <row r="514">
          <cell r="A514">
            <v>5721</v>
          </cell>
          <cell r="B514" t="str">
            <v>TRATOR DE ESTEIRAS 153HP PESO OPERACIONAL 15T, COM RODA MOTRIZ ELEVADA- MATERIAIS NA OPERACAO</v>
          </cell>
          <cell r="C514" t="str">
            <v>H</v>
          </cell>
          <cell r="D514">
            <v>65.819999999999993</v>
          </cell>
        </row>
        <row r="515">
          <cell r="A515">
            <v>5722</v>
          </cell>
          <cell r="B515" t="str">
            <v>TRATOR DE ESTEIRAS COM LAMINA - POTENCIA 305 HP - PESO OPERACIONAL 37T - MATERIAIS NA OPERACAO</v>
          </cell>
          <cell r="C515" t="str">
            <v>H</v>
          </cell>
          <cell r="D515">
            <v>131.21</v>
          </cell>
        </row>
        <row r="516">
          <cell r="A516">
            <v>5723</v>
          </cell>
          <cell r="B516" t="str">
            <v>TRATOR DE ESTEIRAS 99HP, PESO OPERACIONAL 8,5T (VU=5ANOS) - DEPRECIAOE JUROS</v>
          </cell>
          <cell r="C516" t="str">
            <v>H</v>
          </cell>
          <cell r="D516">
            <v>51.21</v>
          </cell>
        </row>
        <row r="517">
          <cell r="A517">
            <v>5724</v>
          </cell>
          <cell r="B517" t="str">
            <v>TRATOR DE ESTEIRAS 99HP, PESO OPERACIONAL 8,5T (VU=5ANOS) - MANUTENCAO</v>
          </cell>
          <cell r="C517" t="str">
            <v>H</v>
          </cell>
          <cell r="D517">
            <v>38.82</v>
          </cell>
        </row>
        <row r="518">
          <cell r="A518">
            <v>5725</v>
          </cell>
          <cell r="B518" t="str">
            <v>TRATOR DE ESTEIRAS 99HP, PESO OPERACIONAL 8,5T - MAO-DE-OBRA NA OPERACAO DIURNA</v>
          </cell>
          <cell r="C518" t="str">
            <v>H</v>
          </cell>
          <cell r="D518">
            <v>12.95</v>
          </cell>
        </row>
        <row r="519">
          <cell r="A519">
            <v>5726</v>
          </cell>
          <cell r="B519" t="str">
            <v>TRATOR DE ESTEIRAS 99HP, PESO OPERACIONAL 8,5T - MAO-DE-OBRA NA OPERACAO NOTURNA</v>
          </cell>
          <cell r="C519" t="str">
            <v>H</v>
          </cell>
          <cell r="D519">
            <v>15.54</v>
          </cell>
        </row>
        <row r="520">
          <cell r="A520">
            <v>5727</v>
          </cell>
          <cell r="B520" t="str">
            <v>ROLO COMPACTADOR VIBRATÓRIO REBOCÁVEL CILINDRO LISO, 4,7T, IMPACTO DINÂMICO 18,3T - MANUTENÇÃO.</v>
          </cell>
          <cell r="C520" t="str">
            <v>H</v>
          </cell>
          <cell r="D520">
            <v>2.62</v>
          </cell>
        </row>
        <row r="521">
          <cell r="A521">
            <v>5728</v>
          </cell>
          <cell r="B521" t="str">
            <v>ROLO COMPACTADOR VIBRATÓRIO, TANDEM, AUTO-PROPEL.,CILINDRO LISO, 58CV- 6,5/9,4 T, SEM OU COM LASTRO - DEPRECIAÇÃO E JUROS.</v>
          </cell>
          <cell r="C521" t="str">
            <v>H</v>
          </cell>
          <cell r="D521">
            <v>20.32</v>
          </cell>
        </row>
        <row r="522">
          <cell r="A522">
            <v>5729</v>
          </cell>
          <cell r="B522" t="str">
            <v>ROLO COMPACTADOR VIBRATÓRIO, TANDEM, AUTO-PROPEL.,CILINDRO LISO, 58CV- 6,5/9,4 T, SEM OU COM LASTRO - MANUTENÇÃO.</v>
          </cell>
          <cell r="C522" t="str">
            <v>H</v>
          </cell>
          <cell r="D522">
            <v>12.2</v>
          </cell>
        </row>
        <row r="523">
          <cell r="A523">
            <v>5730</v>
          </cell>
          <cell r="B523" t="str">
            <v>ROLO COMPACTADOR VIBRATÓRIO, TANDEM, AUTO-PROPEL.,CILINDRO LISO, 58CV- 6,5/9,4 T, SEM OU COM LASTRO - CUSTOS COM MATERIAIS NA OPERAÇÃO.</v>
          </cell>
          <cell r="C523" t="str">
            <v>H</v>
          </cell>
          <cell r="D523">
            <v>32.69</v>
          </cell>
        </row>
        <row r="524">
          <cell r="A524">
            <v>5731</v>
          </cell>
          <cell r="B524" t="str">
            <v>ROLO COMPACTADOR VIBRATÓRIO, TANDEM, AUTO-PROPEL.,CILINDRO LISO, 58CV- 6,5/9,4 T, SEM OU COM LASTRO - CUSTOS COM MÃO DE OBRA NA OPERAÇÃONOTURNA.</v>
          </cell>
          <cell r="C524" t="str">
            <v>H</v>
          </cell>
          <cell r="D524">
            <v>14.13</v>
          </cell>
        </row>
        <row r="525">
          <cell r="A525">
            <v>5732</v>
          </cell>
          <cell r="B525" t="str">
            <v>ROLO COMPACTADOR PNEUMÁTICO, AUTO-PROPEL., PRESSÃO VARIÁVEL, 99HP, PESO OPERACIONAL SEM OU COM LASTRO 8,3/21,0 T - MANUTENÇÃO.</v>
          </cell>
          <cell r="C525" t="str">
            <v>H</v>
          </cell>
          <cell r="D525">
            <v>22.21</v>
          </cell>
        </row>
        <row r="526">
          <cell r="A526">
            <v>5733</v>
          </cell>
          <cell r="B526" t="str">
            <v>ROLO COMPACTADOR PNEUMÁTICO, AUTO-PROPEL., PRESSÃO VARIÁVEL, 99HP, PESO OPERACIONAL SEM OU COM LASTRO 8,3/21,0 T - CUSTO COM MATERIAIS NA OPERAÇÃO</v>
          </cell>
          <cell r="C526" t="str">
            <v>H</v>
          </cell>
          <cell r="D526">
            <v>62.37</v>
          </cell>
        </row>
        <row r="527">
          <cell r="A527">
            <v>5734</v>
          </cell>
          <cell r="B527" t="str">
            <v>RETRO-ESCAVADEIRA, 74HP (VU=6 ANOS)- DEPRECIAÇÃO E JUROS</v>
          </cell>
          <cell r="C527" t="str">
            <v>H</v>
          </cell>
          <cell r="D527">
            <v>25.25</v>
          </cell>
        </row>
        <row r="528">
          <cell r="A528">
            <v>5735</v>
          </cell>
          <cell r="B528" t="str">
            <v>RETRO-ESCAVADEIRA, 74HP (VU= 6 ANOS) - MANUTENÇÃO</v>
          </cell>
          <cell r="C528" t="str">
            <v>H</v>
          </cell>
          <cell r="D528">
            <v>14.67</v>
          </cell>
        </row>
        <row r="529">
          <cell r="A529">
            <v>5736</v>
          </cell>
          <cell r="B529" t="str">
            <v>RETRO-ESCAVADEIRA, 74HP (VU= 5 ANOS) - MATERIAIS OPERAÇÃO</v>
          </cell>
          <cell r="C529" t="str">
            <v>H</v>
          </cell>
          <cell r="D529">
            <v>36.130000000000003</v>
          </cell>
        </row>
        <row r="530">
          <cell r="A530">
            <v>5737</v>
          </cell>
          <cell r="B530" t="str">
            <v>RETRO-ESCAVADEIRA, 74HP (VU=6 ANOS) - MÃO-DE-OBRA/OPERAÇÃO NOTURNO</v>
          </cell>
          <cell r="C530" t="str">
            <v>H</v>
          </cell>
          <cell r="D530">
            <v>11.78</v>
          </cell>
        </row>
        <row r="531">
          <cell r="A531">
            <v>5738</v>
          </cell>
          <cell r="B531" t="str">
            <v>ROLO COMPACTADOR VIBRATÓRIO PÉ DE CARNEIRO, OPERADO POR CONTROLE REMOTO, POTÊNCIA 17HP, PESO OPERACIONAL 1,65T - DEPRECIAÇÃO E JUROS</v>
          </cell>
          <cell r="C531" t="str">
            <v>H</v>
          </cell>
          <cell r="D531">
            <v>5.66</v>
          </cell>
        </row>
        <row r="532">
          <cell r="A532">
            <v>5739</v>
          </cell>
          <cell r="B532" t="str">
            <v>ROLO COMPACTADOR VIBRATÓRIO PÉ DE CARNEIRO, OPERADO POR CONTROLE REMOTO, 17HP - 1,65T - MANUTENÇÃO.</v>
          </cell>
          <cell r="C532" t="str">
            <v>H</v>
          </cell>
          <cell r="D532">
            <v>1.88</v>
          </cell>
        </row>
        <row r="533">
          <cell r="A533">
            <v>5740</v>
          </cell>
          <cell r="B533" t="str">
            <v>EQUIPAMENTO PARA LAMA ASFALTICA COM SILO DE AGREGADO 6M3, DOSADOR DE CIMENTO, MONTADO SOBRE CAMINHÃO - DEPRECIACAO E JUROS</v>
          </cell>
          <cell r="C533" t="str">
            <v>H</v>
          </cell>
          <cell r="D533">
            <v>43.26</v>
          </cell>
        </row>
        <row r="534">
          <cell r="A534">
            <v>5741</v>
          </cell>
          <cell r="B534" t="str">
            <v>EQUIPAMENTO PARA LAMA ASFALTICA COM SILO DE AGREGADO 6M3, DOSADOR DE CIMENTO, A SER MONTADO SOBRE CAMINHÃO (NAO INCLUI O CAMINHAO) - CUSTO HORARIO DE MANUTENCAO</v>
          </cell>
          <cell r="C534" t="str">
            <v>H</v>
          </cell>
          <cell r="D534">
            <v>19.489999999999998</v>
          </cell>
        </row>
        <row r="535">
          <cell r="A535">
            <v>5742</v>
          </cell>
          <cell r="B535" t="str">
            <v>EQUIPAMENTO PARA LAMA ASFALTICA COM SILO DE AGREGADO 6M3, DOSADOR DE CIMENTO, A SER MONTADO SOBRE CAMINHÃO (NAO INCLUI O CAMINHAO) - CUSTO HORARIO DE MATERIAIS NA OPERACAO</v>
          </cell>
          <cell r="C535" t="str">
            <v>H</v>
          </cell>
          <cell r="D535">
            <v>55.06</v>
          </cell>
        </row>
        <row r="536">
          <cell r="A536">
            <v>5743</v>
          </cell>
          <cell r="B536" t="str">
            <v>EQUIPAMENTO PARA LAMA ASFALTICA COM SILO DE AGREGADO 6M3, DOSADOR DE CIMENTO, A SER MONTADO SOBRE CAMINHÃO (NAO INCLUI O CAMINHAO) - MAO-DE-OBRA DIURNA NA OPERACAO</v>
          </cell>
          <cell r="C536" t="str">
            <v>H</v>
          </cell>
          <cell r="D536">
            <v>12.06</v>
          </cell>
        </row>
        <row r="537">
          <cell r="A537">
            <v>5744</v>
          </cell>
          <cell r="B537" t="str">
            <v>EQUIPAMENTO PARA LAMA ASFALTICA COM SILO DE AGREGADO 6M3, DOSADOR DE CIMENTO, MONTADO SOBRE CAMINHÃO - MAO-DE-OBRA NOTURNA NA OPERACAO</v>
          </cell>
          <cell r="C537" t="str">
            <v>H</v>
          </cell>
          <cell r="D537">
            <v>14.48</v>
          </cell>
        </row>
        <row r="538">
          <cell r="A538">
            <v>5745</v>
          </cell>
          <cell r="B538" t="str">
            <v>CAMINHAO PIPA 6.000L TOCO 162CV - PBT=11800KG C/BOMBA GASOLINA - DEPRECIACAO E JUROS</v>
          </cell>
          <cell r="C538" t="str">
            <v>H</v>
          </cell>
          <cell r="D538">
            <v>21.43</v>
          </cell>
        </row>
        <row r="539">
          <cell r="A539">
            <v>5746</v>
          </cell>
          <cell r="B539" t="str">
            <v>CAMINHAO PIPA 6.000L TOCO 162CV - PBT=11800KG C/BOMBA GASOLINA -MANUTENCAO</v>
          </cell>
          <cell r="C539" t="str">
            <v>H</v>
          </cell>
          <cell r="D539">
            <v>12.93</v>
          </cell>
        </row>
        <row r="540">
          <cell r="A540">
            <v>5747</v>
          </cell>
          <cell r="B540" t="str">
            <v>CAMINHAO PIPA 6000L TOCO, 162CV - 7,5T (VU=6ANOS) (INCLUI TANQUE DE ACO PARA TRANSPORTE DE AGUA) - CUSTO HORARIO DE MATERIAIS NA OPERACAO</v>
          </cell>
          <cell r="C540" t="str">
            <v>H</v>
          </cell>
          <cell r="D540">
            <v>40</v>
          </cell>
        </row>
        <row r="541">
          <cell r="A541">
            <v>5748</v>
          </cell>
          <cell r="B541" t="str">
            <v>CAMINHAO PIPA 6000L TOCO, 162CV - 7,5T (VU=6ANOS) (INCLUI TANQUE DE ACO PARA TRANSPORTE DE AGUA E MOTOBOMBA CENTRIFUGA A GASOLINA 3,5CV) - MAO-DE-OBRA DIURNA NA OPERACAO</v>
          </cell>
          <cell r="C541" t="str">
            <v>H</v>
          </cell>
          <cell r="D541">
            <v>12.06</v>
          </cell>
        </row>
        <row r="542">
          <cell r="A542">
            <v>5750</v>
          </cell>
          <cell r="B542" t="str">
            <v>CAMINHAO TOCO, 177CV - 14T (VU=6ANOS) (NAO INCLUI CARROCERIA) - DEPRECIACAO E JUROS</v>
          </cell>
          <cell r="C542" t="str">
            <v>H</v>
          </cell>
          <cell r="D542">
            <v>18.059999999999999</v>
          </cell>
        </row>
        <row r="543">
          <cell r="A543">
            <v>5751</v>
          </cell>
          <cell r="B543" t="str">
            <v>CAMINHAO TOCO, 177CV - 14T (VU=6ANOS) (NAO INCLUI CARROCERIA) - MANUTENCAO</v>
          </cell>
          <cell r="C543" t="str">
            <v>H</v>
          </cell>
          <cell r="D543">
            <v>13.1</v>
          </cell>
        </row>
        <row r="544">
          <cell r="A544">
            <v>5752</v>
          </cell>
          <cell r="B544" t="str">
            <v>CAMINHAO TOCO, 177CV - 14T (VU=6ANOS) (NAO INCLUI CARROCERIA) - MAO-DE-OBRA NOTURNA NA OPERACAO</v>
          </cell>
          <cell r="C544" t="str">
            <v>H</v>
          </cell>
          <cell r="D544">
            <v>14.48</v>
          </cell>
        </row>
        <row r="545">
          <cell r="A545">
            <v>5753</v>
          </cell>
          <cell r="B545" t="str">
            <v>CAMINHAO TOCO, 170CV - 11T (VU=6ANOS) (NAO INCLUI CARROCERIA) - DEPRECIACAO E JUROS</v>
          </cell>
          <cell r="C545" t="str">
            <v>H</v>
          </cell>
          <cell r="D545">
            <v>17.72</v>
          </cell>
        </row>
        <row r="546">
          <cell r="A546">
            <v>5754</v>
          </cell>
          <cell r="B546" t="str">
            <v>CAMINHAO TOCO, 170CV - 11T (VU=6ANOS) (NAO INCLUI CARROCERIA) - MANUTENCAO</v>
          </cell>
          <cell r="C546" t="str">
            <v>H</v>
          </cell>
          <cell r="D546">
            <v>10.29</v>
          </cell>
        </row>
        <row r="547">
          <cell r="A547">
            <v>5755</v>
          </cell>
          <cell r="B547" t="str">
            <v>CAMINHAO TOCO, 170CV - 11T (VU=6ANOS) (NAO INCLUI CARROCERIA) - MAO-DE-OBRA DIURNA NA OPERACAO</v>
          </cell>
          <cell r="C547" t="str">
            <v>H</v>
          </cell>
          <cell r="D547">
            <v>12.06</v>
          </cell>
        </row>
        <row r="548">
          <cell r="A548">
            <v>5756</v>
          </cell>
          <cell r="B548" t="str">
            <v>CAMINHAO PIPA 6000L TOCO, 162CV - 7,5T (VU=6ANOS) (INCLUI TANQUE DE ACO PARA TRANSPORTE DE AGUA E MOTOBOMBA CENTRIFUGA A GASOLINA 3,5CV) - DEPRECIACAO E JUROS</v>
          </cell>
          <cell r="C548" t="str">
            <v>H</v>
          </cell>
          <cell r="D548">
            <v>18.690000000000001</v>
          </cell>
        </row>
        <row r="549">
          <cell r="A549">
            <v>5757</v>
          </cell>
          <cell r="B549" t="str">
            <v>CAMINHAO PIPA 6000L TOCO, 162CV - 7,5T (VU=6ANOS) (INCLUI TANQUE DE ACO PARA TRANSPORTE DE AGUA E MOTOBOMBA CENTRIFUGA A GASOLINA 3,5CV) - MANUTENCAO</v>
          </cell>
          <cell r="C549" t="str">
            <v>H</v>
          </cell>
          <cell r="D549">
            <v>10.8</v>
          </cell>
        </row>
        <row r="550">
          <cell r="A550">
            <v>5758</v>
          </cell>
          <cell r="B550" t="str">
            <v>CAMINHAO PIPA 6000L TOCO, 162CV - 7,5T (VU=6ANOS) (INCLUI TANQUE DE ACO PARA TRANSPORTE DE AGUA E MOTOBOMBA CENTRIFUGA A GASOLINA 3,5CV) - CUSTO HORARIO DE MATERIAIS NA OPERACAO</v>
          </cell>
          <cell r="C550" t="str">
            <v>H</v>
          </cell>
          <cell r="D550">
            <v>64.55</v>
          </cell>
        </row>
        <row r="551">
          <cell r="A551">
            <v>5759</v>
          </cell>
          <cell r="B551" t="str">
            <v>CAMINHAO PIPA F12000 142HP TANQUE 6000L/MAO-DE-OBRA NA OPERACAO DIURNA</v>
          </cell>
          <cell r="C551" t="str">
            <v>H</v>
          </cell>
          <cell r="D551">
            <v>9.61</v>
          </cell>
        </row>
        <row r="552">
          <cell r="A552">
            <v>5760</v>
          </cell>
          <cell r="B552" t="str">
            <v>CAMINHAO PIPA 6000L TOCO, 162CV - 7,5T (VU=6ANOS) (INCLUI TANQUE DE ACO PARA TRANSPORTE DE AGUA) - MAO-DE-OBRA NOTURNA NA OPERACAO</v>
          </cell>
          <cell r="C552" t="str">
            <v>H</v>
          </cell>
          <cell r="D552">
            <v>14.48</v>
          </cell>
        </row>
        <row r="553">
          <cell r="A553">
            <v>5762</v>
          </cell>
          <cell r="B553" t="str">
            <v>CAMINHAO PIPA 10000L TRUCADO, 208CV - 21,1T (VU=6ANOS) (INCLUI TANQUEDE ACO PARA TRANSPORTE DE AGUA E MOTOBOMBA CENTRIFUGA A GASOLINA 3,5CV) - DEPRECIACAO E JUROS</v>
          </cell>
          <cell r="C553" t="str">
            <v>H</v>
          </cell>
          <cell r="D553">
            <v>20.59</v>
          </cell>
        </row>
        <row r="554">
          <cell r="A554">
            <v>5763</v>
          </cell>
          <cell r="B554" t="str">
            <v>CAMINHAO PIPA 10000L TRUCADO, 208CV - 21,1T (VU=6ANOS) (INCLUI TANQUEDE ACO PARA TRANSPORTE DE AGUA E MOTOBOMBA CENTRIFUGA A GASOLINA 3,5CV) - MANUTENCAO</v>
          </cell>
          <cell r="C554" t="str">
            <v>H</v>
          </cell>
          <cell r="D554">
            <v>11.9</v>
          </cell>
        </row>
        <row r="555">
          <cell r="A555">
            <v>5764</v>
          </cell>
          <cell r="B555" t="str">
            <v>CAMINHAO PIPA 10000L TRUCADO, 208CV - 21,1T (VU=6ANOS) (INCLUI TANQUEDE ACO PARA TRANSPORTE DE AGUA E MOTOBOMBA CENTRIFUGA A GASOLINA 3,5CV) - MAO-DE-OBRA NOTURNA NA OPERACAO</v>
          </cell>
          <cell r="C555" t="str">
            <v>H</v>
          </cell>
          <cell r="D555">
            <v>14.48</v>
          </cell>
        </row>
        <row r="556">
          <cell r="A556">
            <v>5765</v>
          </cell>
          <cell r="B556" t="str">
            <v>DISTRIBUIDOR DE BETUME COM TANQUE DE 2500L, REBOCAVEL, PNEUMATICO COMMOTOR A GASOLINA 3,4HP - MANUTENCAO</v>
          </cell>
          <cell r="C556" t="str">
            <v>H</v>
          </cell>
          <cell r="D556">
            <v>6.3</v>
          </cell>
        </row>
        <row r="557">
          <cell r="A557">
            <v>5766</v>
          </cell>
          <cell r="B557" t="str">
            <v>DISTRIBUIDOR DE BETUME COM TANQUE DE 2500L, REBOCAVEL, PNEUMATICO COMMOTOR A GASOLINA 3,4HP - CUSTO COM MATERIAIS NA OPERACAO</v>
          </cell>
          <cell r="C557" t="str">
            <v>H</v>
          </cell>
          <cell r="D557">
            <v>35.82</v>
          </cell>
        </row>
        <row r="558">
          <cell r="A558">
            <v>5767</v>
          </cell>
          <cell r="B558" t="str">
            <v>DISTRIBUIDOR DE BETUME COM TANQUE DE 2500L, REBOCAVEL, PNEUMATICO COMMOTOR A GASOLINA 3,4HP - CUSTO COM MAO-DE-OBRA NA OPERACAO DIURNA</v>
          </cell>
          <cell r="C558" t="str">
            <v>H</v>
          </cell>
          <cell r="D558">
            <v>0.08</v>
          </cell>
        </row>
        <row r="559">
          <cell r="A559">
            <v>5768</v>
          </cell>
          <cell r="B559" t="str">
            <v>DISTRIBUIDOR DE BETUME COM TANQUE DE 2500L, REBOCAVEL, PNEUMATICO COMMOTOR A GASOLINA 3,4HP - CUSTO COM MAO-DE-OBRA NA OPERACAO NOTURNA</v>
          </cell>
          <cell r="C559" t="str">
            <v>H</v>
          </cell>
          <cell r="D559">
            <v>0.1</v>
          </cell>
        </row>
        <row r="560">
          <cell r="A560">
            <v>5769</v>
          </cell>
          <cell r="B560" t="str">
            <v>DISTRIBUIDOR DE ASFALTO MONTADO SOBRE CAMINHAO TOCO 162 HP, COM TANQUEISOLADO 6 M3 COM BARRA ESPARGIDORA DE 3,66 M - MANUTENCAO</v>
          </cell>
          <cell r="C560" t="str">
            <v>H</v>
          </cell>
          <cell r="D560">
            <v>28.13</v>
          </cell>
        </row>
        <row r="561">
          <cell r="A561">
            <v>5770</v>
          </cell>
          <cell r="B561" t="str">
            <v>DISTRIBUIDOR DE ASFALTO MONTADO SOBRE CAMINHAO TOCO 162 HP, COM TANQUEISOLADO 6 M3 COM BARRA ESPARGIDORA DE 3,66 M - CUSTO C/ MAO-DE-OBRANA OPERACAO DIURNA.</v>
          </cell>
          <cell r="C561" t="str">
            <v>H</v>
          </cell>
          <cell r="D561">
            <v>24.13</v>
          </cell>
        </row>
        <row r="562">
          <cell r="A562">
            <v>5771</v>
          </cell>
          <cell r="B562" t="str">
            <v>DISTRIBUIDOR DE ASFALTO CAP 5.000L SOBRE CAMINHAO TOCO 142HP - CUSTO C/ MAO-DE-OBRA NA OPERACAO NOTURNA</v>
          </cell>
          <cell r="C562" t="str">
            <v>H</v>
          </cell>
          <cell r="D562">
            <v>28.96</v>
          </cell>
        </row>
        <row r="563">
          <cell r="A563">
            <v>5775</v>
          </cell>
          <cell r="B563" t="str">
            <v>LANCA ELEVATORIA TELESCOPICA DE ACIONAMENTO HIDRAULICO, CAPACIDADE DECARGA 30.000 KG, COM CESTO, MONTADA SOBRE CAMINHAO TRUCADO - MANUTENCAO</v>
          </cell>
          <cell r="C563" t="str">
            <v>H</v>
          </cell>
          <cell r="D563">
            <v>74.12</v>
          </cell>
        </row>
        <row r="564">
          <cell r="A564">
            <v>5776</v>
          </cell>
          <cell r="B564" t="str">
            <v>LANCA ELEVATORIA TELESCOPICA DE ACIONAMENTO HIDRAULICO, CAPACIDADE DECARGA 30.000 KG, COM CESTO, MONTADA SOBRE CAMINHAO TRUCADO - CUSTO COM MATERIAIS NA OPERACAO</v>
          </cell>
          <cell r="C564" t="str">
            <v>H</v>
          </cell>
          <cell r="D564">
            <v>56.78</v>
          </cell>
        </row>
        <row r="565">
          <cell r="A565">
            <v>5777</v>
          </cell>
          <cell r="B565" t="str">
            <v>GUINDASTE MUNK COM CESTO, CARGA MAXIMA 5,75T (A 2M) E 2,3T ( A 5M), ALTURA MAXIMA = 7,9M, MONTADO SOBRE CAMINHAO DE CARROCERIA FORD 162HP -MANUTENCAO</v>
          </cell>
          <cell r="C565" t="str">
            <v>H</v>
          </cell>
          <cell r="D565">
            <v>14.26</v>
          </cell>
        </row>
        <row r="566">
          <cell r="A566">
            <v>5778</v>
          </cell>
          <cell r="B566" t="str">
            <v>MOTONIVELADORA 140HP (VU=6ANOS) - DEPRECIACAO E JUROS</v>
          </cell>
          <cell r="C566" t="str">
            <v>H</v>
          </cell>
          <cell r="D566">
            <v>67.209999999999994</v>
          </cell>
        </row>
        <row r="567">
          <cell r="A567">
            <v>5779</v>
          </cell>
          <cell r="B567" t="str">
            <v>MOTONIVELADORA 140HP (VU=6ANOS) - MANUTENCAO</v>
          </cell>
          <cell r="C567" t="str">
            <v>H</v>
          </cell>
          <cell r="D567">
            <v>39.049999999999997</v>
          </cell>
        </row>
        <row r="568">
          <cell r="A568">
            <v>5782</v>
          </cell>
          <cell r="B568" t="str">
            <v>MOTOSCRAPER 270HP - CUSTO COM MATERIAIS NA OPERACAO</v>
          </cell>
          <cell r="C568" t="str">
            <v>H</v>
          </cell>
          <cell r="D568">
            <v>116.15</v>
          </cell>
        </row>
        <row r="569">
          <cell r="A569">
            <v>5783</v>
          </cell>
          <cell r="B569" t="str">
            <v>MOTOSCRAPER 270HP -CUSTO COM MA0-DE-0BRA NA OPERACAO DIURNA</v>
          </cell>
          <cell r="C569" t="str">
            <v>H</v>
          </cell>
          <cell r="D569">
            <v>11.78</v>
          </cell>
        </row>
        <row r="570">
          <cell r="A570">
            <v>5786</v>
          </cell>
          <cell r="B570" t="str">
            <v>PA CARREGADEIRA SOBRE RODAS 180 HP - CAPACIDADE DA CACAMBA. 2,5 A 3,3M3 - PESO OPERACIONAL 17.428 - (VU=5ANOS) - DEPRECIACAO E JUROS</v>
          </cell>
          <cell r="C570" t="str">
            <v>H</v>
          </cell>
          <cell r="D570">
            <v>81.66</v>
          </cell>
        </row>
        <row r="571">
          <cell r="A571">
            <v>5787</v>
          </cell>
          <cell r="B571" t="str">
            <v>PA CARREGADEIRA SOBRE RODAS 180 HP - CAPACIDADE DA CACAMBA. 2,5 A 3,3M3 - PESO OPERACIONAL 17.428 - CUSTO C/MATERIAIS NA OPERACAO</v>
          </cell>
          <cell r="C571" t="str">
            <v>H</v>
          </cell>
          <cell r="D571">
            <v>73.13</v>
          </cell>
        </row>
        <row r="572">
          <cell r="A572">
            <v>5788</v>
          </cell>
          <cell r="B572" t="str">
            <v>PA CARREGADEIRA SOBRE RODAS 180 HP - CAPACIDADE DA CACAMBA. 2,5 A 3,3M3 - PESO OPERACIONAL 17.428 - CUSTO C/ MAO-DE-OBRA NA OPERACAO DIURNA</v>
          </cell>
          <cell r="C572" t="str">
            <v>H</v>
          </cell>
          <cell r="D572">
            <v>12.67</v>
          </cell>
        </row>
        <row r="573">
          <cell r="A573">
            <v>5789</v>
          </cell>
          <cell r="B573" t="str">
            <v>PA CARREGADEIRA SOBRE RODAS 180 HP - CAPACIDADE DA CACAMBA. 2,5 A 3,3M3 - PESO OPERACIONAL 17.428 - CUSTO C/ MAO-DE-OBRA NA OPERACAO NOTURNA</v>
          </cell>
          <cell r="C573" t="str">
            <v>H</v>
          </cell>
          <cell r="D573">
            <v>15.21</v>
          </cell>
        </row>
        <row r="574">
          <cell r="A574">
            <v>5790</v>
          </cell>
          <cell r="B574" t="str">
            <v>ROLO COMPACTADOR VIBRATÓRIO DE UM CILINDRO AÇO LISO, POTÊNCIA 80HP, PESO OPERACIONAL 8,1T - DEPRECIAÇÃO E JUROS</v>
          </cell>
          <cell r="C574" t="str">
            <v>H</v>
          </cell>
          <cell r="D574">
            <v>27.38</v>
          </cell>
        </row>
        <row r="575">
          <cell r="A575">
            <v>5791</v>
          </cell>
          <cell r="B575" t="str">
            <v>ROLO COMPACTADOR VIBRATÓRIO, AUTO-PREOPEL.,CILINDRO LISO, 80HP - 8,1T- MANUTENÇÃO.</v>
          </cell>
          <cell r="C575" t="str">
            <v>H</v>
          </cell>
          <cell r="D575">
            <v>16.440000000000001</v>
          </cell>
        </row>
        <row r="576">
          <cell r="A576">
            <v>5792</v>
          </cell>
          <cell r="B576" t="str">
            <v>ROLO COMPACTADOR VIBRATÓRIO, AUTO-PREOPEL.,CILINDRO LISO, 80HP - 8,1T- CUSTOS COM MATERIAIS NAOPERAÇÃO.</v>
          </cell>
          <cell r="C576" t="str">
            <v>H</v>
          </cell>
          <cell r="D576">
            <v>32.69</v>
          </cell>
        </row>
        <row r="577">
          <cell r="A577">
            <v>5793</v>
          </cell>
          <cell r="B577" t="str">
            <v>ROLO COMPACTADOR VIBRATÓRIO DE UM CILINDRO LISO, POTÊNCIA 80HP, PESO OPERACIONAL 8,1T - MÃO-DE-OBRA NA OPERAÇÃO NOTURNA</v>
          </cell>
          <cell r="C577" t="str">
            <v>H</v>
          </cell>
          <cell r="D577">
            <v>14.13</v>
          </cell>
        </row>
        <row r="578">
          <cell r="A578">
            <v>5794</v>
          </cell>
          <cell r="B578" t="str">
            <v>MARTELETE OU ROMPEDOR PNEUMÁTICO MANUAL 28KG, FREQUENCIA DE IMPACTO 1230/MINUTO - DEPRECIAÇÃO E JUROS</v>
          </cell>
          <cell r="C578" t="str">
            <v>H</v>
          </cell>
          <cell r="D578">
            <v>1.91</v>
          </cell>
        </row>
        <row r="579">
          <cell r="A579">
            <v>5796</v>
          </cell>
          <cell r="B579" t="str">
            <v>MARTELETE OU ROMPEDOR PNEUMÁTICO MANUAL 28KG, FREQUENCIA DE IMPACTO 1230/MINUTO - MÃO DE OBRA NA OPERAÇÃO DIURNA</v>
          </cell>
          <cell r="C579" t="str">
            <v>H</v>
          </cell>
          <cell r="D579">
            <v>13.15</v>
          </cell>
        </row>
        <row r="580">
          <cell r="A580">
            <v>5797</v>
          </cell>
          <cell r="B580" t="str">
            <v>COMPRESSOR DE AR REBOCAVEL, DESCARGA LIVRE EFETIVA 180PCM, PRESSAO DETRABALHO 102 PSI, MOTOR A DIESEL 89CV - MANUTENCAO</v>
          </cell>
          <cell r="C580" t="str">
            <v>H</v>
          </cell>
          <cell r="D580">
            <v>2.61</v>
          </cell>
        </row>
        <row r="581">
          <cell r="A581">
            <v>5798</v>
          </cell>
          <cell r="B581" t="str">
            <v>COMPRESSOR DE AR REBOCAVEL, DESCARGA LIVRE EFETIVA 180PCM, PRESSAO DETRABALHO 102 PSI, MOTOR A DIESEL 89CV - MAO-DE-OBRA DIURNA NA OPERACAO</v>
          </cell>
          <cell r="C581" t="str">
            <v>H</v>
          </cell>
          <cell r="D581">
            <v>9.7100000000000009</v>
          </cell>
        </row>
        <row r="582">
          <cell r="A582">
            <v>5799</v>
          </cell>
          <cell r="B582" t="str">
            <v>BOMBA ELETRICA TRIFASICA SUBMERSA 3CV PARA DRENAGEM - JUROS E DEPRECIACAO</v>
          </cell>
          <cell r="C582" t="str">
            <v>H</v>
          </cell>
          <cell r="D582">
            <v>0.61</v>
          </cell>
        </row>
        <row r="583">
          <cell r="A583">
            <v>5800</v>
          </cell>
          <cell r="B583" t="str">
            <v>BOMBA ELETRICA SUBMERSA TRIFASICA 3CV - MANUTENCAO</v>
          </cell>
          <cell r="C583" t="str">
            <v>H</v>
          </cell>
          <cell r="D583">
            <v>0.24</v>
          </cell>
        </row>
        <row r="584">
          <cell r="A584">
            <v>5801</v>
          </cell>
          <cell r="B584" t="str">
            <v>COMPACTADOR DE SOLOS COM PLACA VIBRATORIA, 46X51CM, 5HP, 156KG, DIESEL, IMPACTO DINAMICO 1700KG - DEPRECIACAO E JUROS</v>
          </cell>
          <cell r="C584" t="str">
            <v>H</v>
          </cell>
          <cell r="D584">
            <v>3.12</v>
          </cell>
        </row>
        <row r="585">
          <cell r="A585">
            <v>5802</v>
          </cell>
          <cell r="B585" t="str">
            <v>COMPACTADOR DE SOLOS COM PLACA VIBRATORIA, 46X51CM, 5HP, 156KG, DIESEL, IMPACTO DINAMICO 1700KG - MANUTENCAO</v>
          </cell>
          <cell r="C585" t="str">
            <v>H</v>
          </cell>
          <cell r="D585">
            <v>1.23</v>
          </cell>
        </row>
        <row r="586">
          <cell r="A586">
            <v>5804</v>
          </cell>
          <cell r="B586" t="str">
            <v>COMPACTADOR DE SOLOS COM PLACA VIBRATORIA, 46X51CM, 5HP, 156KG, DIESEL, IMPACTO DINAMICO 1700KG - MAO-DE-OBRA DIURNA NA OPERACAO</v>
          </cell>
          <cell r="C586" t="str">
            <v>H</v>
          </cell>
          <cell r="D586">
            <v>9.7100000000000009</v>
          </cell>
        </row>
        <row r="587">
          <cell r="A587">
            <v>5962</v>
          </cell>
          <cell r="B587" t="str">
            <v>TANQUE ESTACIONARIO TAA -MACARICO CAP 20 000 L - DEPRECIACAO E JUROS</v>
          </cell>
          <cell r="C587" t="str">
            <v>UN</v>
          </cell>
          <cell r="D587">
            <v>6.62</v>
          </cell>
        </row>
        <row r="588">
          <cell r="A588">
            <v>6175</v>
          </cell>
          <cell r="B588" t="str">
            <v>CAMINHAO BASCULANTE - 5,0M3 - 170HP,11,24T (VU=5ANOS)/DEPRECIACAO E JUROS</v>
          </cell>
          <cell r="C588" t="str">
            <v>CHI</v>
          </cell>
          <cell r="D588">
            <v>34.450000000000003</v>
          </cell>
        </row>
        <row r="589">
          <cell r="A589">
            <v>6176</v>
          </cell>
          <cell r="B589" t="str">
            <v>CAMINHAO BASCULANTE,5,0 M3 - 11,24T - 170HP (VU=5ANOS) - DEPRECIACAO</v>
          </cell>
          <cell r="C589" t="str">
            <v>H</v>
          </cell>
          <cell r="D589">
            <v>26.12</v>
          </cell>
        </row>
        <row r="590">
          <cell r="A590">
            <v>6177</v>
          </cell>
          <cell r="B590" t="str">
            <v>CAMINHAO BASCULANTE, 5,0 M3 - 170HP -11,24T (VU=5ANOS) - JUROS</v>
          </cell>
          <cell r="C590" t="str">
            <v>H</v>
          </cell>
          <cell r="D590">
            <v>8.33</v>
          </cell>
        </row>
        <row r="591">
          <cell r="A591">
            <v>6178</v>
          </cell>
          <cell r="B591" t="str">
            <v>CAMINHAO BASCULANTE,TOCO 5,0 M3 - 170HP -11,24T (VU=5ANOS) -CUSTOS C/MATERIAL NA OPERACAO.</v>
          </cell>
          <cell r="C591" t="str">
            <v>H</v>
          </cell>
          <cell r="D591">
            <v>57.21</v>
          </cell>
        </row>
        <row r="592">
          <cell r="A592">
            <v>6237</v>
          </cell>
          <cell r="B592" t="str">
            <v>TRATOR DE ESTEIRAS COM LAMINA - POTENCIA 305 HP - PESO OPERACIONAL 37T (VU=10ANOS) - DEPRECIACAO E JUROS</v>
          </cell>
          <cell r="C592" t="str">
            <v>H</v>
          </cell>
          <cell r="D592">
            <v>158.19</v>
          </cell>
        </row>
        <row r="593">
          <cell r="A593">
            <v>6238</v>
          </cell>
          <cell r="B593" t="str">
            <v>TRATOR DE ESTEIRAS COM LAMINA - POTENCIA 305 HP - PESO OPERACIONAL 37T (VU=10ANOS) - MANUTENCAO</v>
          </cell>
          <cell r="C593" t="str">
            <v>H</v>
          </cell>
          <cell r="D593">
            <v>89.37</v>
          </cell>
        </row>
        <row r="594">
          <cell r="A594">
            <v>6240</v>
          </cell>
          <cell r="B594" t="str">
            <v>PA CARREGADEIRA SOBRE RODAS 180 HP - CAPACIDADE DA CACAMBA. 2,5 A 3,3M3 - PESO OPERACIONAL 17.428 (VU=8A) - DEPRECIACAO E JUROS</v>
          </cell>
          <cell r="C594" t="str">
            <v>H</v>
          </cell>
          <cell r="D594">
            <v>62.34</v>
          </cell>
        </row>
        <row r="595">
          <cell r="A595">
            <v>6241</v>
          </cell>
          <cell r="B595" t="str">
            <v>PA CARREGADEIRA SOBRE RODAS 180 HP - CAPACIDADE DA CACAMBA. 2,5 A 3,3M3 - PESO OPERACIONAL 17.428 (VU=8ANOS) - MANUTENCAO</v>
          </cell>
          <cell r="C595" t="str">
            <v>H</v>
          </cell>
          <cell r="D595">
            <v>32.869999999999997</v>
          </cell>
        </row>
        <row r="596">
          <cell r="A596">
            <v>6244</v>
          </cell>
          <cell r="B596" t="str">
            <v>MOTONIVELADORA 140HP PESO OPERACIONAL 12,5T - DEPRECIACAO E JUROS</v>
          </cell>
          <cell r="C596" t="str">
            <v>H</v>
          </cell>
          <cell r="D596">
            <v>58.95</v>
          </cell>
        </row>
        <row r="597">
          <cell r="A597">
            <v>6245</v>
          </cell>
          <cell r="B597" t="str">
            <v>MOTONIVELADORA 140HP PESO OPERACIONAL 12,5T - MANUTENCAO</v>
          </cell>
          <cell r="C597" t="str">
            <v>H</v>
          </cell>
          <cell r="D597">
            <v>29.27</v>
          </cell>
        </row>
        <row r="598">
          <cell r="A598">
            <v>6248</v>
          </cell>
          <cell r="B598" t="str">
            <v>TRATOR DE ESTEIRAS 153HP PESO OPERACIONAL 15T, COM RODA MOTRIZ ELEVADA(VU=10AN0S) -DEPRECIAO E JUROS</v>
          </cell>
          <cell r="C598" t="str">
            <v>H</v>
          </cell>
          <cell r="D598">
            <v>62.4</v>
          </cell>
        </row>
        <row r="599">
          <cell r="A599">
            <v>6249</v>
          </cell>
          <cell r="B599" t="str">
            <v>TRATOR DE ESTEIRAS CATERPILLAR D6 153HP (VU=10AN0S) - MANUTENCAO</v>
          </cell>
          <cell r="C599" t="str">
            <v>H</v>
          </cell>
          <cell r="D599">
            <v>35.25</v>
          </cell>
        </row>
        <row r="600">
          <cell r="A600">
            <v>6252</v>
          </cell>
          <cell r="B600" t="str">
            <v>CAMINHAO BASCULANTE,6,0 M3 - 211CV - 11,24T,(VU=7ANOS) - DEPRECIACAOE JUROS</v>
          </cell>
          <cell r="C600" t="str">
            <v>H</v>
          </cell>
          <cell r="D600">
            <v>24.57</v>
          </cell>
        </row>
        <row r="601">
          <cell r="A601">
            <v>6253</v>
          </cell>
          <cell r="B601" t="str">
            <v>CAMINHAO BASCULANTE 204CV (VU=7ANOS) - MANUTENCAO</v>
          </cell>
          <cell r="C601" t="str">
            <v>H</v>
          </cell>
          <cell r="D601">
            <v>14.41</v>
          </cell>
        </row>
        <row r="602">
          <cell r="A602">
            <v>6254</v>
          </cell>
          <cell r="B602" t="str">
            <v>CAMINHAO BASCULANTE 204CV - CUSTO COM MATERIAL NA OPERACAO</v>
          </cell>
          <cell r="C602" t="str">
            <v>H</v>
          </cell>
          <cell r="D602">
            <v>87.76</v>
          </cell>
        </row>
        <row r="603">
          <cell r="A603">
            <v>6255</v>
          </cell>
          <cell r="B603" t="str">
            <v>CAMINHAO BASCULANTE 204CV / VALOR DA MAO-DE-OBRA NA OPERACAO</v>
          </cell>
          <cell r="C603" t="str">
            <v>H</v>
          </cell>
          <cell r="D603">
            <v>11.12</v>
          </cell>
        </row>
        <row r="604">
          <cell r="A604">
            <v>6258</v>
          </cell>
          <cell r="B604" t="str">
            <v>CAMINHAO PIPA 6000L TOCO, 162CV - 7,5T (VU=6ANOS) (INCLUI TANQUE DE ACO PARA TRANSPORTE DE AGUA) - DEPRECIACAO E JUROS</v>
          </cell>
          <cell r="C604" t="str">
            <v>H</v>
          </cell>
          <cell r="D604">
            <v>16.12</v>
          </cell>
        </row>
        <row r="605">
          <cell r="A605">
            <v>6538</v>
          </cell>
          <cell r="B605" t="str">
            <v>TRATOR DE ESTEIRAS - D6 - DEPRECIACAO</v>
          </cell>
          <cell r="C605" t="str">
            <v>H</v>
          </cell>
          <cell r="D605">
            <v>70.510000000000005</v>
          </cell>
        </row>
        <row r="606">
          <cell r="A606">
            <v>6539</v>
          </cell>
          <cell r="B606" t="str">
            <v>TRATOR DE ESTEIRAS - D6 - JUROS</v>
          </cell>
          <cell r="C606" t="str">
            <v>H</v>
          </cell>
          <cell r="D606">
            <v>22.49</v>
          </cell>
        </row>
        <row r="607">
          <cell r="A607">
            <v>6540</v>
          </cell>
          <cell r="B607" t="str">
            <v>TRATOR DE ESTEIRAS - D6 - MANUTENCAO</v>
          </cell>
          <cell r="C607" t="str">
            <v>H</v>
          </cell>
          <cell r="D607">
            <v>70.510000000000005</v>
          </cell>
        </row>
        <row r="608">
          <cell r="A608">
            <v>6542</v>
          </cell>
          <cell r="B608" t="str">
            <v>TRATOR DE ESTEIRAS - D6 - MAO DE OBRA NA OPERACAO</v>
          </cell>
          <cell r="C608" t="str">
            <v>H</v>
          </cell>
          <cell r="D608">
            <v>12.38</v>
          </cell>
        </row>
        <row r="609">
          <cell r="A609">
            <v>7008</v>
          </cell>
          <cell r="B609" t="str">
            <v>EXTRUSORA DE GUIAS E SARJETAS 14HP - DEPRECIACAO</v>
          </cell>
          <cell r="C609" t="str">
            <v>H</v>
          </cell>
          <cell r="D609">
            <v>9.4700000000000006</v>
          </cell>
        </row>
        <row r="610">
          <cell r="A610">
            <v>7009</v>
          </cell>
          <cell r="B610" t="str">
            <v>EXTRUSORA DE GUIAS E SARJETAS 14HP - JUROS</v>
          </cell>
          <cell r="C610" t="str">
            <v>H</v>
          </cell>
          <cell r="D610">
            <v>3.57</v>
          </cell>
        </row>
        <row r="611">
          <cell r="A611">
            <v>7010</v>
          </cell>
          <cell r="B611" t="str">
            <v>EXTRUSORA DE GUIAS E SARJETAS 14HP - MANUTENCAO</v>
          </cell>
          <cell r="C611" t="str">
            <v>H</v>
          </cell>
          <cell r="D611">
            <v>4.7300000000000004</v>
          </cell>
        </row>
        <row r="612">
          <cell r="A612">
            <v>7013</v>
          </cell>
          <cell r="B612" t="str">
            <v>VEICULO UTILITARIO TIPO PICK-UP A GASOLINA COM 56,8CV - DEPRECIACAO</v>
          </cell>
          <cell r="C612" t="str">
            <v>H</v>
          </cell>
          <cell r="D612">
            <v>4.1900000000000004</v>
          </cell>
        </row>
        <row r="613">
          <cell r="A613">
            <v>7014</v>
          </cell>
          <cell r="B613" t="str">
            <v>VEICULO UTILITARIO TIPO PICK-UP A GASOLINA COM 56,8CV - JUROS</v>
          </cell>
          <cell r="C613" t="str">
            <v>H</v>
          </cell>
          <cell r="D613">
            <v>1.76</v>
          </cell>
        </row>
        <row r="614">
          <cell r="A614">
            <v>7015</v>
          </cell>
          <cell r="B614" t="str">
            <v>VEICULO UTILITARIO TIPO PICK-UP A GASOLINA COM 56,8CV - MANUTENCAO</v>
          </cell>
          <cell r="C614" t="str">
            <v>H</v>
          </cell>
          <cell r="D614">
            <v>3.45</v>
          </cell>
        </row>
        <row r="615">
          <cell r="A615">
            <v>7016</v>
          </cell>
          <cell r="B615" t="str">
            <v>VEICULO UTILITARIO TIPO PICK-UP A GASOLINA COM 56,8CV - CUSTOS C/MATERIAL NA OPERACAO</v>
          </cell>
          <cell r="C615" t="str">
            <v>H</v>
          </cell>
          <cell r="D615">
            <v>58.2</v>
          </cell>
        </row>
        <row r="616">
          <cell r="A616">
            <v>7017</v>
          </cell>
          <cell r="B616" t="str">
            <v>MÃO-DE-OBRA OPERAÇÃO DIURNA - VEÍCULO LEVE</v>
          </cell>
          <cell r="C616" t="str">
            <v>H</v>
          </cell>
          <cell r="D616">
            <v>11.99</v>
          </cell>
        </row>
        <row r="617">
          <cell r="A617">
            <v>7019</v>
          </cell>
          <cell r="B617" t="str">
            <v>DISTRIBUIDOR DE BETUME 6000L 56CV SOB PRESSAO MONTADO SOBRE CHASSIS DECAMINHAO - DEPRECIACAO</v>
          </cell>
          <cell r="C617" t="str">
            <v>H</v>
          </cell>
          <cell r="D617">
            <v>21.36</v>
          </cell>
        </row>
        <row r="618">
          <cell r="A618">
            <v>7020</v>
          </cell>
          <cell r="B618" t="str">
            <v>DISTRIBUIDOR DE BETUME 6000L 56CV SOB PRESSAO MONTADO SOBRE CHASSIS DECAMINHAO - JUROS</v>
          </cell>
          <cell r="C618" t="str">
            <v>H</v>
          </cell>
          <cell r="D618">
            <v>10.68</v>
          </cell>
        </row>
        <row r="619">
          <cell r="A619">
            <v>7021</v>
          </cell>
          <cell r="B619" t="str">
            <v>DISTRIBUIDOR DE BETUME 6000L 56CV SOB PRESSAO MONTADO SOBRE CHASSIS DECAMINHAO - MANUTENCAO</v>
          </cell>
          <cell r="C619" t="str">
            <v>H</v>
          </cell>
          <cell r="D619">
            <v>19.23</v>
          </cell>
        </row>
        <row r="620">
          <cell r="A620">
            <v>7022</v>
          </cell>
          <cell r="B620" t="str">
            <v>DISTRIBUIDOR DE BETUME 6000L, 56CV SOB PRESSAO MONTADO SOBRE CHASSIS DE CAMINHAO - CUSTOS COM MATERIAL OPERACAO DIURNA</v>
          </cell>
          <cell r="C620" t="str">
            <v>H</v>
          </cell>
          <cell r="D620">
            <v>115.38</v>
          </cell>
        </row>
        <row r="621">
          <cell r="A621">
            <v>7026</v>
          </cell>
          <cell r="B621" t="str">
            <v>ROLO COMPACTADOR DE PNEUS 111HP 11TON - DEPRECIACAO</v>
          </cell>
          <cell r="C621" t="str">
            <v>H</v>
          </cell>
          <cell r="D621">
            <v>24.05</v>
          </cell>
        </row>
        <row r="622">
          <cell r="A622">
            <v>7027</v>
          </cell>
          <cell r="B622" t="str">
            <v>ROLO COMPACTADOR DE PNEUS 111HP 11TON - JUROS</v>
          </cell>
          <cell r="C622" t="str">
            <v>H</v>
          </cell>
          <cell r="D622">
            <v>12.02</v>
          </cell>
        </row>
        <row r="623">
          <cell r="A623">
            <v>7028</v>
          </cell>
          <cell r="B623" t="str">
            <v>ROLO COMPACTADOR DE PNEUS 111HP 11TON - MANUTENCAO</v>
          </cell>
          <cell r="C623" t="str">
            <v>H</v>
          </cell>
          <cell r="D623">
            <v>21.66</v>
          </cell>
        </row>
        <row r="624">
          <cell r="A624">
            <v>7032</v>
          </cell>
          <cell r="B624" t="str">
            <v>TANQUE ESTACINARIO TAA COM SERPENTINA E CAPACIDADE PARA 30.000L - DEPRECIACAO</v>
          </cell>
          <cell r="C624" t="str">
            <v>H</v>
          </cell>
          <cell r="D624">
            <v>5.22</v>
          </cell>
        </row>
        <row r="625">
          <cell r="A625">
            <v>7033</v>
          </cell>
          <cell r="B625" t="str">
            <v>TANQUE ESTACINARIO TAA COM SERPENTINA E CAPACIDADE PARA 30.000L - JUROS</v>
          </cell>
          <cell r="C625" t="str">
            <v>H</v>
          </cell>
          <cell r="D625">
            <v>1.96</v>
          </cell>
        </row>
        <row r="626">
          <cell r="A626">
            <v>7034</v>
          </cell>
          <cell r="B626" t="str">
            <v>TANQUE ESTACINARIO TAA COM SERPENTINA E CAPACIDADE PARA 30.000L - MANUTENCAO</v>
          </cell>
          <cell r="C626" t="str">
            <v>H</v>
          </cell>
          <cell r="D626">
            <v>2.61</v>
          </cell>
        </row>
        <row r="627">
          <cell r="A627">
            <v>7035</v>
          </cell>
          <cell r="B627" t="str">
            <v>TANQUE ESTACINARIO TAA COM SERPENTINA CAPACIDADE DE 30.000L - CUSTOS COM MATERIAL</v>
          </cell>
          <cell r="C627" t="str">
            <v>H</v>
          </cell>
          <cell r="D627">
            <v>409.24</v>
          </cell>
        </row>
        <row r="628">
          <cell r="A628">
            <v>7038</v>
          </cell>
          <cell r="B628" t="str">
            <v>ROLO COMPACTADOR DE PNEUS ESTATICO, PRESSAO VARIAVEL, POTENCIA 111HP -PESO SEM/COM LASTRO 9,5/22,4T - DEPRECIACAO</v>
          </cell>
          <cell r="C628" t="str">
            <v>H</v>
          </cell>
          <cell r="D628">
            <v>24.05</v>
          </cell>
        </row>
        <row r="629">
          <cell r="A629">
            <v>7039</v>
          </cell>
          <cell r="B629" t="str">
            <v>ROLO COMPACTADOR DE PNEUS ESTATICO, PRESSAO VARIAVEL, POTENCIA 111HP -PESO SEM/COM LASTRO 9,5/22,4T - JUROS</v>
          </cell>
          <cell r="C629" t="str">
            <v>H</v>
          </cell>
          <cell r="D629">
            <v>12.02</v>
          </cell>
        </row>
        <row r="630">
          <cell r="A630">
            <v>7040</v>
          </cell>
          <cell r="B630" t="str">
            <v>ROLO COMPACTADOR DE PNEUS ESTATICO, PRESSAO VARIAVEL, POTENCIA 111HP -PESO SEM/COM LASTRO 9,5/22,4T - MANUTENCAO</v>
          </cell>
          <cell r="C630" t="str">
            <v>H</v>
          </cell>
          <cell r="D630">
            <v>21.66</v>
          </cell>
        </row>
        <row r="631">
          <cell r="A631">
            <v>7041</v>
          </cell>
          <cell r="B631" t="str">
            <v>ROLO COMPACTADOR DE PNEUS ESTATICO, PRESSAO VARIAVEL, POTENCIA 111HP -PESO SEM/COM LASTRO 9,5/22,4T - CUSTOS COM MAO-DE-OBRA NA OPERACAO</v>
          </cell>
          <cell r="C631" t="str">
            <v>H</v>
          </cell>
          <cell r="D631">
            <v>11.78</v>
          </cell>
        </row>
        <row r="632">
          <cell r="A632">
            <v>7044</v>
          </cell>
          <cell r="B632" t="str">
            <v>CONJUNTO MOTOR-BOMBA DIESEL PARA DRENAGEM DE AGUA SUJA - 6HP - DEPRECIACAO</v>
          </cell>
          <cell r="C632" t="str">
            <v>H</v>
          </cell>
          <cell r="D632">
            <v>0.24</v>
          </cell>
        </row>
        <row r="633">
          <cell r="A633">
            <v>7045</v>
          </cell>
          <cell r="B633" t="str">
            <v>CONJUNTO MOTOR-BOMBA DIESEL PARA DRENAGEM DE AGUA SUJA - 6HP - JUROS</v>
          </cell>
          <cell r="C633" t="str">
            <v>H</v>
          </cell>
          <cell r="D633">
            <v>0.14000000000000001</v>
          </cell>
        </row>
        <row r="634">
          <cell r="A634">
            <v>7046</v>
          </cell>
          <cell r="B634" t="str">
            <v>CONJUNTO MOTOR-BOMBA DIESEL PARA DRENAGEM DE AGUA SUJA - 6HP - MANUTENCAO</v>
          </cell>
          <cell r="C634" t="str">
            <v>H</v>
          </cell>
          <cell r="D634">
            <v>0.23</v>
          </cell>
        </row>
        <row r="635">
          <cell r="A635">
            <v>7047</v>
          </cell>
          <cell r="B635" t="str">
            <v>CONJUNTO MOTOR-BOMBA DIESEL PARA DRENAGEM DE AGUA SUJA - 6HP - CUSTOSCOM MATERIAL NA OPERACAO</v>
          </cell>
          <cell r="C635" t="str">
            <v>H</v>
          </cell>
          <cell r="D635">
            <v>3.65</v>
          </cell>
        </row>
        <row r="636">
          <cell r="A636">
            <v>7048</v>
          </cell>
          <cell r="B636" t="str">
            <v>CONJUNTO MOTOR-BOMBA DIESEL PARA DRENAGEM DE AGUA SUJA - 6HP - MAO-DE-OBRA NA OPERACAO</v>
          </cell>
          <cell r="C636" t="str">
            <v>H</v>
          </cell>
          <cell r="D636">
            <v>12.38</v>
          </cell>
        </row>
        <row r="637">
          <cell r="A637">
            <v>7051</v>
          </cell>
          <cell r="B637" t="str">
            <v>ROLO COMPACTADOR VIBRATÓRIO PÉ DE CARNEIRO, POTÊNCIA 150HP, PESO OPERACIONAL 9,8 T, IMPACTO DINÂMICO 31,75 T - DEPRECIACAO</v>
          </cell>
          <cell r="C637" t="str">
            <v>H</v>
          </cell>
          <cell r="D637">
            <v>22.97</v>
          </cell>
        </row>
        <row r="638">
          <cell r="A638">
            <v>7052</v>
          </cell>
          <cell r="B638" t="str">
            <v>ROLO COMPACTADOR VIBRATÓRIO PÉ DE CARNEIRO, POTÊNCIA 150HP, PESO OPERACIONAL 9,8 T, IMPACTO DINÂMICO 31,75 T - JUROS</v>
          </cell>
          <cell r="C638" t="str">
            <v>H</v>
          </cell>
          <cell r="D638">
            <v>11.48</v>
          </cell>
        </row>
        <row r="639">
          <cell r="A639">
            <v>7053</v>
          </cell>
          <cell r="B639" t="str">
            <v>ROLO COMPACTADOR VIBRATÓRIO PÉ DE CARNEIRO, POTÊNCIA 150HP, PESO OPERACIONAL 9,8 T, IMPACTO DINÂMICO 31,75 T</v>
          </cell>
          <cell r="C639" t="str">
            <v>H</v>
          </cell>
          <cell r="D639">
            <v>20.68</v>
          </cell>
        </row>
        <row r="640">
          <cell r="A640">
            <v>7054</v>
          </cell>
          <cell r="B640" t="str">
            <v>ROLO COMPACTADOR VIBRATÓRIO PÉ DE CARNEIRO, POTÊNCIA 150HP, PESO OPERACIONAL 9,8 T, IMPACTO DINÂMICO 31,75 T - CUSTOS COM MATERIAL NA OPERACAO</v>
          </cell>
          <cell r="C640" t="str">
            <v>H</v>
          </cell>
          <cell r="D640">
            <v>54.63</v>
          </cell>
        </row>
        <row r="641">
          <cell r="A641">
            <v>7055</v>
          </cell>
          <cell r="B641" t="str">
            <v>ROLO COMPACTADOR AUTOPROPELIDO 127HP 10260KG - MAO-DE-OBRA NA OPERACAO</v>
          </cell>
          <cell r="C641" t="str">
            <v>H</v>
          </cell>
          <cell r="D641">
            <v>11.78</v>
          </cell>
        </row>
        <row r="642">
          <cell r="A642">
            <v>7058</v>
          </cell>
          <cell r="B642" t="str">
            <v>CAMINHAO BASCULANTE 4,0M3 152CV COM CAPACIDADE UTIL DE 8,5T - DEPRECIACAO</v>
          </cell>
          <cell r="C642" t="str">
            <v>H</v>
          </cell>
          <cell r="D642">
            <v>18.190000000000001</v>
          </cell>
        </row>
        <row r="643">
          <cell r="A643">
            <v>7059</v>
          </cell>
          <cell r="B643" t="str">
            <v>CAMINHAO BASCULANTE 4,0M3 CARGA UTIL 8,5T 152CV - JUROS</v>
          </cell>
          <cell r="C643" t="str">
            <v>H</v>
          </cell>
          <cell r="D643">
            <v>5.8</v>
          </cell>
        </row>
        <row r="644">
          <cell r="A644">
            <v>7060</v>
          </cell>
          <cell r="B644" t="str">
            <v>CAMINHAO BASCULANTE 4,0M3 CARGA UTIL 8,5T 152CV - MANUTENCAO</v>
          </cell>
          <cell r="C644" t="str">
            <v>H</v>
          </cell>
          <cell r="D644">
            <v>18.190000000000001</v>
          </cell>
        </row>
        <row r="645">
          <cell r="A645">
            <v>7061</v>
          </cell>
          <cell r="B645" t="str">
            <v>CAMINHAO BASCULANTE 4,0M3 CARGA UTIL 8,5T 152CV - CUSTOS COM MATERIALNA OPERACAO</v>
          </cell>
          <cell r="C645" t="str">
            <v>H</v>
          </cell>
          <cell r="D645">
            <v>65.39</v>
          </cell>
        </row>
        <row r="646">
          <cell r="A646">
            <v>7062</v>
          </cell>
          <cell r="B646" t="str">
            <v>CAMINHAO BASCULANTE 4,0M3 CARGA UTIL 8,5T 152CV - MAO-DE-OBRA NA OPERACAO</v>
          </cell>
          <cell r="C646" t="str">
            <v>H</v>
          </cell>
          <cell r="D646">
            <v>11.12</v>
          </cell>
        </row>
        <row r="647">
          <cell r="A647">
            <v>7063</v>
          </cell>
          <cell r="B647" t="str">
            <v>TRATOR DE PNEUS 110 A 126 HP - DEPRECIACAO</v>
          </cell>
          <cell r="C647" t="str">
            <v>H</v>
          </cell>
          <cell r="D647">
            <v>18.52</v>
          </cell>
        </row>
        <row r="648">
          <cell r="A648">
            <v>7064</v>
          </cell>
          <cell r="B648" t="str">
            <v>TRATOR DE PNEUS 110 A 126 HP - JUROS</v>
          </cell>
          <cell r="C648" t="str">
            <v>H</v>
          </cell>
          <cell r="D648">
            <v>5.9</v>
          </cell>
        </row>
        <row r="649">
          <cell r="A649">
            <v>7065</v>
          </cell>
          <cell r="B649" t="str">
            <v>TRATOR DE PNEUS 110 A 126 HP - MANUTENCAO</v>
          </cell>
          <cell r="C649" t="str">
            <v>H</v>
          </cell>
          <cell r="D649">
            <v>14.82</v>
          </cell>
        </row>
        <row r="650">
          <cell r="A650">
            <v>7066</v>
          </cell>
          <cell r="B650" t="str">
            <v>TRATOR DE PNEUS 110 A 126 HP - CUSTOS COM MATERIAL NA OPERACAO</v>
          </cell>
          <cell r="C650" t="str">
            <v>H</v>
          </cell>
          <cell r="D650">
            <v>54.2</v>
          </cell>
        </row>
        <row r="651">
          <cell r="A651">
            <v>7067</v>
          </cell>
          <cell r="B651" t="str">
            <v>TRATOR DE PNEUS 110 A 126 HP - MAO-DE-OBRA NA OPERACAO DIURNA</v>
          </cell>
          <cell r="C651" t="str">
            <v>H</v>
          </cell>
          <cell r="D651">
            <v>12.95</v>
          </cell>
        </row>
        <row r="652">
          <cell r="A652">
            <v>53781</v>
          </cell>
          <cell r="B652" t="str">
            <v>CAMINHAO BASCULANTE 4,0M3 TOCO 162CV PBT=11800KG - DEPRECIACAO</v>
          </cell>
          <cell r="C652" t="str">
            <v>H</v>
          </cell>
          <cell r="D652">
            <v>14.43</v>
          </cell>
        </row>
        <row r="653">
          <cell r="A653">
            <v>53782</v>
          </cell>
          <cell r="B653" t="str">
            <v>CAMINHAO BASCULANTE 4,0M3 TOCO 162CV PBT=11800KG - MANUTENCAO</v>
          </cell>
          <cell r="C653" t="str">
            <v>H</v>
          </cell>
          <cell r="D653">
            <v>14.43</v>
          </cell>
        </row>
        <row r="654">
          <cell r="A654">
            <v>53785</v>
          </cell>
          <cell r="B654" t="str">
            <v>CAMINHAO BASCULANTE 4,0M3 TOCO 162CV PBT=11800KG - MAO-DE-OBRA NA OPERACAO DIURNA</v>
          </cell>
          <cell r="C654" t="str">
            <v>H</v>
          </cell>
          <cell r="D654">
            <v>11.12</v>
          </cell>
        </row>
        <row r="655">
          <cell r="A655">
            <v>53786</v>
          </cell>
          <cell r="B655" t="str">
            <v>RETRO-ESCAVADEIRA, 4 X 4, 86 CV (VU= 5 ANOS) - MATERIAIS/OPERAÇÃO</v>
          </cell>
          <cell r="C655" t="str">
            <v>H</v>
          </cell>
          <cell r="D655">
            <v>32.69</v>
          </cell>
        </row>
        <row r="656">
          <cell r="A656">
            <v>53787</v>
          </cell>
          <cell r="B656" t="str">
            <v>ROLO COMPACTADOR VIBRATÓRIO DE CILINDRO LISO, AUTO-PROPEL. 80HP, PESOMÁXIMO OPERACIONAL 8,1T - CUSTO DE MATERIAIS NA OPERAÇÃO</v>
          </cell>
          <cell r="C656" t="str">
            <v>H</v>
          </cell>
          <cell r="D656">
            <v>55.92</v>
          </cell>
        </row>
        <row r="657">
          <cell r="A657">
            <v>53788</v>
          </cell>
          <cell r="B657" t="str">
            <v>ROLO COMPACTADOR VIBRATORIO DE CILINDRO LISO, AUTO-PROPELIDO 83 CV -6,6T, IMPACTO DINAMICO 18,5/11,5T - CUSTO DE MATERIAIS NA OPERACAO</v>
          </cell>
          <cell r="C657" t="str">
            <v>H</v>
          </cell>
          <cell r="D657">
            <v>55.92</v>
          </cell>
        </row>
        <row r="658">
          <cell r="A658">
            <v>53789</v>
          </cell>
          <cell r="B658" t="str">
            <v>ROLO COMPACTADOR VIBRATÓRIO DE CILINDRO LISO, AUTO-PROPEL. 83 CV - 6,6T, IMPACTO DINÂMICO 18,5/11,5T - MAO-DE-OBRA NA OPERACAO</v>
          </cell>
          <cell r="C658" t="str">
            <v>H</v>
          </cell>
          <cell r="D658">
            <v>11.78</v>
          </cell>
        </row>
        <row r="659">
          <cell r="A659">
            <v>53790</v>
          </cell>
          <cell r="B659" t="str">
            <v>ROLO COMPACTADOR VIBRATÓRIO, TANDEM, CILINDRO LISO, AUTO-PROPEL. - 40HP - 4,4T, IMPACTO DINÂMICO 3,1T, VU 5 ANOS - MAO DE OBRA NA OPERACAO.</v>
          </cell>
          <cell r="C659" t="str">
            <v>H</v>
          </cell>
          <cell r="D659">
            <v>11.78</v>
          </cell>
        </row>
        <row r="660">
          <cell r="A660">
            <v>53792</v>
          </cell>
          <cell r="B660" t="str">
            <v>CAMINHAO BASCULANTE ,162HP- 6M3 - OPERACAO DIURNA</v>
          </cell>
          <cell r="C660" t="str">
            <v>H</v>
          </cell>
          <cell r="D660">
            <v>55.92</v>
          </cell>
        </row>
        <row r="661">
          <cell r="A661">
            <v>53793</v>
          </cell>
          <cell r="B661" t="str">
            <v>CAMINHAO BASCULANTE ,162HP- 6M3 / MAO-DE-OBRA NA OPERACAO DIURNA</v>
          </cell>
          <cell r="C661" t="str">
            <v>H</v>
          </cell>
          <cell r="D661">
            <v>9.61</v>
          </cell>
        </row>
        <row r="662">
          <cell r="A662">
            <v>53794</v>
          </cell>
          <cell r="B662" t="str">
            <v>USINA DE CONCRETO FIXA CAPACIDADE 90/120 M³, 63HP - MANUTENÇÃO</v>
          </cell>
          <cell r="C662" t="str">
            <v>H</v>
          </cell>
          <cell r="D662">
            <v>18.59</v>
          </cell>
        </row>
        <row r="663">
          <cell r="A663">
            <v>53795</v>
          </cell>
          <cell r="B663" t="str">
            <v>USINA DE CONCRETO FIXA CAPACIDADE 90/120 M³, 63HP - MÃO-DE-OBRA NA OPERAÇÃO NOTURNA</v>
          </cell>
          <cell r="C663" t="str">
            <v>H</v>
          </cell>
          <cell r="D663">
            <v>37.14</v>
          </cell>
        </row>
        <row r="664">
          <cell r="A664">
            <v>53796</v>
          </cell>
          <cell r="B664" t="str">
            <v>CAMINHAO CARROCERIA ABERTA,EM MADEIRA, TOCO, 170CV - 11T (VU=6ANOS) -CHI DIURNO - DEPRECIACAO E JUROS</v>
          </cell>
          <cell r="C664" t="str">
            <v>H</v>
          </cell>
          <cell r="D664">
            <v>18.5</v>
          </cell>
        </row>
        <row r="665">
          <cell r="A665">
            <v>53797</v>
          </cell>
          <cell r="B665" t="str">
            <v>CAMINHAO CARROCERIA ABERTA,EM MADEIRA, TOCO, 170CV - 11T (VU=6ANOS) -MATERIAIS/OPERACAO</v>
          </cell>
          <cell r="C665" t="str">
            <v>H</v>
          </cell>
          <cell r="D665">
            <v>55.92</v>
          </cell>
        </row>
        <row r="666">
          <cell r="A666">
            <v>53798</v>
          </cell>
          <cell r="B666" t="str">
            <v>CAMINHAO CARROCERIA ABERTA,EM MADEIRA, TOCO, 170CV - 11T (VU=6ANOS) -MAO-DE-OBRA DIURNA NA OPERACAO</v>
          </cell>
          <cell r="C666" t="str">
            <v>H</v>
          </cell>
          <cell r="D666">
            <v>12.06</v>
          </cell>
        </row>
        <row r="667">
          <cell r="A667">
            <v>53799</v>
          </cell>
          <cell r="B667" t="str">
            <v>CAMINHAO CARROCERIA ABERTA,EM MADEIRA, TOCO, 170CV - 11T (VU=6ANOS) -CHI DIURNO - MAO-DE-OBRA NA OPERACAO NOTURNA</v>
          </cell>
          <cell r="C667" t="str">
            <v>H</v>
          </cell>
          <cell r="D667">
            <v>11.53</v>
          </cell>
        </row>
        <row r="668">
          <cell r="A668">
            <v>53800</v>
          </cell>
          <cell r="B668" t="str">
            <v>USINA MISTURADORA DE SOLOS, DOSADORES TRIPLOS, CALHA VIBRATÓRIA, CAPACIDADE 200/500 TON, 201HP - MATERIAIS NA OPERAÇÃO</v>
          </cell>
          <cell r="C668" t="str">
            <v>H</v>
          </cell>
          <cell r="D668">
            <v>22.42</v>
          </cell>
        </row>
        <row r="669">
          <cell r="A669">
            <v>53801</v>
          </cell>
          <cell r="B669" t="str">
            <v>USINA MISTURADORA DE SOLOS, DOSADORES TRIPLOS, CALHA VIBRATÓRIA, CAPCIDADE 200/500 TON, 201HP - MÃO-DE-OBRA NA OPERAÇÃO DIURNA</v>
          </cell>
          <cell r="C669" t="str">
            <v>H</v>
          </cell>
          <cell r="D669">
            <v>54.16</v>
          </cell>
        </row>
        <row r="670">
          <cell r="A670">
            <v>53802</v>
          </cell>
          <cell r="B670" t="str">
            <v>VIBROACABADORA SOBRE ESTEIRAS POTENCIA MAX. 105CV CAPACIDADE ATE 450 T/H - MAO-DE-OBRA NA OPERACAO DIURNA</v>
          </cell>
          <cell r="C670" t="str">
            <v>H</v>
          </cell>
          <cell r="D670">
            <v>11.78</v>
          </cell>
        </row>
        <row r="671">
          <cell r="A671">
            <v>53803</v>
          </cell>
          <cell r="B671" t="str">
            <v>VIBROACABADORA SOBRE ESTEIRAS POTENCIA MAX. 105CV CAPACIDADE ATE 450 T/H - MAO-DE-OBRA NA OPERACAO NOTURNA</v>
          </cell>
          <cell r="C671" t="str">
            <v>H</v>
          </cell>
          <cell r="D671">
            <v>14.13</v>
          </cell>
        </row>
        <row r="672">
          <cell r="A672">
            <v>53804</v>
          </cell>
          <cell r="B672" t="str">
            <v>VASSOURA MECÂNICA REBOCÁVEL C/ ESCOVA CILÍNDRICA LARGURA DE VARRIMENTO= 2,44M - MANUTENÇÃO</v>
          </cell>
          <cell r="C672" t="str">
            <v>H</v>
          </cell>
          <cell r="D672">
            <v>1.02</v>
          </cell>
        </row>
        <row r="673">
          <cell r="A673">
            <v>53805</v>
          </cell>
          <cell r="B673" t="str">
            <v>TRATOR PNEUS TRAÇÃO 4X2, 82 CV, PESO C/ LASTRO 4,555 T - MAO-DE-OBRAOPERACAO NOTURNA</v>
          </cell>
          <cell r="C673" t="str">
            <v>H</v>
          </cell>
          <cell r="D673">
            <v>15.54</v>
          </cell>
        </row>
        <row r="674">
          <cell r="A674">
            <v>53806</v>
          </cell>
          <cell r="B674" t="str">
            <v>TRATOR DE ESTEIRAS POTENCIA 165 HP, PESO OPERACIONAL 17,1T (VU=5ANOS)- MANUTENCAO</v>
          </cell>
          <cell r="C674" t="str">
            <v>H</v>
          </cell>
          <cell r="D674">
            <v>68.73</v>
          </cell>
        </row>
        <row r="675">
          <cell r="A675">
            <v>53807</v>
          </cell>
          <cell r="B675" t="str">
            <v>TRATOR DE ESTEIRAS POTENCIA 165 HP, PESO OPERACIONAL 17,1T - MAO-DE-OBRA NA OPERACAO DIURNA</v>
          </cell>
          <cell r="C675" t="str">
            <v>H</v>
          </cell>
          <cell r="D675">
            <v>23.21</v>
          </cell>
        </row>
        <row r="676">
          <cell r="A676">
            <v>53808</v>
          </cell>
          <cell r="B676" t="str">
            <v>TRATOR DE ESTEIRAS POTENCIA 165 HP, PESO OPERACIONAL 17,1T - MAO-DE-OBRA NA OPERACAO NOTURNA</v>
          </cell>
          <cell r="C676" t="str">
            <v>H</v>
          </cell>
          <cell r="D676">
            <v>15.54</v>
          </cell>
        </row>
        <row r="677">
          <cell r="A677">
            <v>53810</v>
          </cell>
          <cell r="B677" t="str">
            <v>TRATOR DE ESTEIRAS 153HP PESO OPERACIONAL 15T, COM RODA MOTRIZ ELEVADA(VU=5ANOS) - MANUTENCAO</v>
          </cell>
          <cell r="C677" t="str">
            <v>H</v>
          </cell>
          <cell r="D677">
            <v>70.510000000000005</v>
          </cell>
        </row>
        <row r="678">
          <cell r="A678">
            <v>53811</v>
          </cell>
          <cell r="B678" t="str">
            <v>TRATOR DE ESTEIRAS 153HP PESO OPERACIONAL 15T, COM RODA MOTRIZ ELEVADA- MA0-DE-OBRA NA OPERACAO DIURNA</v>
          </cell>
          <cell r="C678" t="str">
            <v>H</v>
          </cell>
          <cell r="D678">
            <v>12.95</v>
          </cell>
        </row>
        <row r="679">
          <cell r="A679">
            <v>53812</v>
          </cell>
          <cell r="B679" t="str">
            <v>TRATOR DE ESTEIRAS 153HP PESO OPERACIONAL 15T, COM RODA MOTRIZ ELEVADA- MA0-DE-OBRA NA OPERACAO NOTURNA</v>
          </cell>
          <cell r="C679" t="str">
            <v>H</v>
          </cell>
          <cell r="D679">
            <v>15.54</v>
          </cell>
        </row>
        <row r="680">
          <cell r="A680">
            <v>53813</v>
          </cell>
          <cell r="B680" t="str">
            <v>TRATOR DE ESTEIRAS COM LAMINA - POTENCIA 305 HP - PESO OPERACIONAL 37T (VU=5ANOS) -DEPRECIACAO E JUROS</v>
          </cell>
          <cell r="C680" t="str">
            <v>H</v>
          </cell>
          <cell r="D680">
            <v>235.77</v>
          </cell>
        </row>
        <row r="681">
          <cell r="A681">
            <v>53814</v>
          </cell>
          <cell r="B681" t="str">
            <v>TRATOR DE ESTEIRAS COM LAMINA - POTENCIA 305 HP - PESO OPERACIONAL 37T (VU=5ANOS) - MANUTENCAO</v>
          </cell>
          <cell r="C681" t="str">
            <v>H</v>
          </cell>
          <cell r="D681">
            <v>178.75</v>
          </cell>
        </row>
        <row r="682">
          <cell r="A682">
            <v>53815</v>
          </cell>
          <cell r="B682" t="str">
            <v>TRATOR DE ESTEIRAS COM LAMINA - POTENCIA 305 HP - PESO OPERACIONAL 37T - MAO-DE-OBRA NA OPERACAO DIURNA</v>
          </cell>
          <cell r="C682" t="str">
            <v>H</v>
          </cell>
          <cell r="D682">
            <v>12.95</v>
          </cell>
        </row>
        <row r="683">
          <cell r="A683">
            <v>53816</v>
          </cell>
          <cell r="B683" t="str">
            <v>TRATOR SOBRE ESTEIRAS 305HP - MAO-DE-OBRA NA OPERACAO NOTURNA</v>
          </cell>
          <cell r="C683" t="str">
            <v>H</v>
          </cell>
          <cell r="D683">
            <v>15.54</v>
          </cell>
        </row>
        <row r="684">
          <cell r="A684">
            <v>53817</v>
          </cell>
          <cell r="B684" t="str">
            <v>TRATOR DE ESTEIRAS 99HP, PESO OPERACIONAL 8,5T - MATERIAIS NA OPERACAO</v>
          </cell>
          <cell r="C684" t="str">
            <v>H</v>
          </cell>
          <cell r="D684">
            <v>34.409999999999997</v>
          </cell>
        </row>
        <row r="685">
          <cell r="A685">
            <v>53818</v>
          </cell>
          <cell r="B685" t="str">
            <v>ROLO COMPACTADOR VIBRATÓRIO REBOCÁVEL AÇO LISO, PESO 4,7T, IMPACTO DINÂMICO 18,3T - DEPRECIAÇÃO E JUROS</v>
          </cell>
          <cell r="C685" t="str">
            <v>H</v>
          </cell>
          <cell r="D685">
            <v>7.87</v>
          </cell>
        </row>
        <row r="686">
          <cell r="A686">
            <v>53819</v>
          </cell>
          <cell r="B686" t="str">
            <v>ROLO COMPACTADOR VIBRATÓRIO REBOCÁVEL AÇO LISO, PESO 4,7T, IMPACTO DINÂMICO 18,3T - CUSTO COM MATERIAIS NA OPERACAO</v>
          </cell>
          <cell r="C686" t="str">
            <v>H</v>
          </cell>
          <cell r="D686">
            <v>32.69</v>
          </cell>
        </row>
        <row r="687">
          <cell r="A687">
            <v>53820</v>
          </cell>
          <cell r="B687" t="str">
            <v>ROLO COMPACTADOR VIBRATÓRIO REBOCÁVEL AÇO LISO, PESO 4,7T, IMPACTO DINÂMICO 18,3T - CUSTO COM MAO-DE-OBRA NA OPERACAO DIURNA</v>
          </cell>
          <cell r="C687" t="str">
            <v>H</v>
          </cell>
          <cell r="D687">
            <v>11.78</v>
          </cell>
        </row>
        <row r="688">
          <cell r="A688">
            <v>53821</v>
          </cell>
          <cell r="B688" t="str">
            <v>ROLO COMPACTADOR VIBRATÓRIO REBOCÁVEL AÇO LISO, PESO 4,7T, IMPACTO DINÂMICO 18,3T - CUSTO COM MÃO -DE-OBRA NA OPERAÇÃO NOTURNA</v>
          </cell>
          <cell r="C688" t="str">
            <v>H</v>
          </cell>
          <cell r="D688">
            <v>14.13</v>
          </cell>
        </row>
        <row r="689">
          <cell r="A689">
            <v>53822</v>
          </cell>
          <cell r="B689" t="str">
            <v>ROLO COMPACTADOR VIBRATÓRIO TANDEM AÇO LISO, POTÊNCIA 58CV, PESO SEM/COM LASTRO 6,5/9,4 T - CUSTO COM MÃO-DE-OBRA NA OPERAÇÃO DIURNA</v>
          </cell>
          <cell r="C689" t="str">
            <v>H</v>
          </cell>
          <cell r="D689">
            <v>23.21</v>
          </cell>
        </row>
        <row r="690">
          <cell r="A690">
            <v>53823</v>
          </cell>
          <cell r="B690" t="str">
            <v>ROLO COMPACTADOR DE PNEUS ESTÁTICO PARA ASFALTO, PRESSÃO VARIÁVEL, POTÊNCIA 99HP, PESO OPERACIONAL SEM/COM LASTRO 8,3/21,0 T - DEPRECIAÇÃO EJUROS</v>
          </cell>
          <cell r="C690" t="str">
            <v>H</v>
          </cell>
          <cell r="D690">
            <v>37</v>
          </cell>
        </row>
        <row r="691">
          <cell r="A691">
            <v>53824</v>
          </cell>
          <cell r="B691" t="str">
            <v>ROLO COMPACTADOR DE PNEUS ESTATICO PARA ASFALTO, PRESSAO VARIAVEL, POTENCIA 99HP, PESO OPERACIONAL SEM/COM LASTRO 8,3/21,0 T - CUSTO COM MAO-DE-OBRA NA OPERACAO DIURNA</v>
          </cell>
          <cell r="C691" t="str">
            <v>H</v>
          </cell>
          <cell r="D691">
            <v>11.78</v>
          </cell>
        </row>
        <row r="692">
          <cell r="A692">
            <v>53825</v>
          </cell>
          <cell r="B692" t="str">
            <v>ROLO COMPACTADOR DE PNEUS ESTÁTICO PARA ASFALTO, PRESSÃO VARIÁVEL, POTÊNCIA 99HP, PESO OPERACIONAL SEM/COM LASTRO 8,3/21,0 T - CUSTO COM MATERIAIS NA OPERAÇÃO NOTURNA</v>
          </cell>
          <cell r="C692" t="str">
            <v>H</v>
          </cell>
          <cell r="D692">
            <v>27.85</v>
          </cell>
        </row>
        <row r="693">
          <cell r="A693">
            <v>53827</v>
          </cell>
          <cell r="B693" t="str">
            <v>CAMINHAO TOCO, 177CV - 14T (VU=6ANOS) (NAO INCLUI CARROCERIA) - CUSTOHORARIO DE MATERIAIS NA OPERACAO</v>
          </cell>
          <cell r="C693" t="str">
            <v>H</v>
          </cell>
          <cell r="D693">
            <v>56.78</v>
          </cell>
        </row>
        <row r="694">
          <cell r="A694">
            <v>53828</v>
          </cell>
          <cell r="B694" t="str">
            <v>CAMINHAO TOCO, 177CV - 14T (VU=6ANOS) (NAO INCLUI CARROCERIA) - MAO-DE-OBRA DIURNA NA OPERACAO</v>
          </cell>
          <cell r="C694" t="str">
            <v>H</v>
          </cell>
          <cell r="D694">
            <v>12.06</v>
          </cell>
        </row>
        <row r="695">
          <cell r="A695">
            <v>53829</v>
          </cell>
          <cell r="B695" t="str">
            <v>CAMINHAO TOCO, 170CV - 11T (VU=6ANOS) (NAO INCLUI CARROCERIA) - CUSTOHORARIO DE MATERIAIS NA OPERACAO</v>
          </cell>
          <cell r="C695" t="str">
            <v>H</v>
          </cell>
          <cell r="D695">
            <v>55.92</v>
          </cell>
        </row>
        <row r="696">
          <cell r="A696">
            <v>53830</v>
          </cell>
          <cell r="B696" t="str">
            <v>CAMINHAO TOCO, 170CV - 11T (VU=6ANOS) (NAO INCLUI CARROCERIA) - MAO-DE-OBRA NA OPERACAO NOTURNA</v>
          </cell>
          <cell r="C696" t="str">
            <v>H</v>
          </cell>
          <cell r="D696">
            <v>14.48</v>
          </cell>
        </row>
        <row r="697">
          <cell r="A697">
            <v>53831</v>
          </cell>
          <cell r="B697" t="str">
            <v>CAMINHAO PIPA 10000L TRUCADO, 208CV - 21,1T (VU=6ANOS) (INCLUI TANQUEDE ACO PARA TRANSPORTE DE AGUA E MOTOBOMBA CENTRIFUGA A GASOLINA 3,5CV) - CUSTO HORARIO DE MATERIAIS NA OPERACAO</v>
          </cell>
          <cell r="C697" t="str">
            <v>H</v>
          </cell>
          <cell r="D697">
            <v>57.24</v>
          </cell>
        </row>
        <row r="698">
          <cell r="A698">
            <v>53832</v>
          </cell>
          <cell r="B698" t="str">
            <v>CAMINHAO PIPA 10000L TRUCADO, 208CV - 21,1T (VU=6ANOS) (INCLUI TANQUEDE ACO PARA TRANSPORTE DE AGUA E MOTOBOMBA CENTRIFUGA A GASOLINA 3,5CV) - MAO-DE-OBRA DIURNA NA OPERACAO</v>
          </cell>
          <cell r="C698" t="str">
            <v>H</v>
          </cell>
          <cell r="D698">
            <v>12.06</v>
          </cell>
        </row>
        <row r="699">
          <cell r="A699">
            <v>53833</v>
          </cell>
          <cell r="B699" t="str">
            <v>DISTRIBUIDOR DE AGREGADO TIPO DOSADOR REBOCAVEL COM 4 PNEUS COM LARGURA 3,66 M - DEPRECIACAO E JUROS</v>
          </cell>
          <cell r="C699" t="str">
            <v>H</v>
          </cell>
          <cell r="D699">
            <v>9.31</v>
          </cell>
        </row>
        <row r="700">
          <cell r="A700">
            <v>53834</v>
          </cell>
          <cell r="B700" t="str">
            <v>DISTRIBUIDOR DE AGREGADO TIPO DOSADOR REBOCAVEL COM 4 PNEUS COM LARGURA 3,66 M - MANUTENCAO</v>
          </cell>
          <cell r="C700" t="str">
            <v>H</v>
          </cell>
          <cell r="D700">
            <v>3.38</v>
          </cell>
        </row>
        <row r="701">
          <cell r="A701">
            <v>53835</v>
          </cell>
          <cell r="B701" t="str">
            <v>DISTRIBUIDOR DE BETUME COM TANQUE DE 2500L, REBOCAVEL, PNEUMATICO COMMOTOR A GASOLINA 3,4HP - DEPRECIACAO E JUROS</v>
          </cell>
          <cell r="C701" t="str">
            <v>H</v>
          </cell>
          <cell r="D701">
            <v>10.86</v>
          </cell>
        </row>
        <row r="702">
          <cell r="A702">
            <v>53836</v>
          </cell>
          <cell r="B702" t="str">
            <v>DISTRIBUIDOR DE ASFALTO MONTADO SOBRE CAMINHAO TOCO 162 HP, COM TANQUEISOLADO 6 M3 COM BARRA ESPARGIDORA DE 3,66 M - DEPRECIACAO E JUROS</v>
          </cell>
          <cell r="C702" t="str">
            <v>H</v>
          </cell>
          <cell r="D702">
            <v>47.43</v>
          </cell>
        </row>
        <row r="703">
          <cell r="A703">
            <v>53837</v>
          </cell>
          <cell r="B703" t="str">
            <v>DISTRIBUIDOR DE ASFALTO MONTADO SOBRE CAMINHAO TOCO 162 HP, COM TANQUEISOLADO 6 M3 COM BARRA ESPARGIDORA DE 3,66 M - CUSTO C/ MATERIAIS NAOPERACAO</v>
          </cell>
          <cell r="C703" t="str">
            <v>H</v>
          </cell>
          <cell r="D703">
            <v>83.88</v>
          </cell>
        </row>
        <row r="704">
          <cell r="A704">
            <v>53840</v>
          </cell>
          <cell r="B704" t="str">
            <v>GRADE ARADORA COM 20 DISCOS DE 24 " SOBRE PNEUS - DEPRECIACAO E JUROS</v>
          </cell>
          <cell r="C704" t="str">
            <v>H</v>
          </cell>
          <cell r="D704">
            <v>2.99</v>
          </cell>
        </row>
        <row r="705">
          <cell r="A705">
            <v>53841</v>
          </cell>
          <cell r="B705" t="str">
            <v>GRADE ARADORA COM 20 DISCOS DE 24 " SOBRE PNEUS - MANUTENCAO</v>
          </cell>
          <cell r="C705" t="str">
            <v>H</v>
          </cell>
          <cell r="D705">
            <v>1</v>
          </cell>
        </row>
        <row r="706">
          <cell r="A706">
            <v>53842</v>
          </cell>
          <cell r="B706" t="str">
            <v>LANCA ELEVATORIA TELESCOPICA DE ACIONAMENTO HIDRAULICO, CAPACIDADE DECARGA 30.000 KG, COM CESTO, MONTADA SOBRE CAMINHAO TRUCADO - DEPRECIACAO E JUROS</v>
          </cell>
          <cell r="C706" t="str">
            <v>H</v>
          </cell>
          <cell r="D706">
            <v>149.65</v>
          </cell>
        </row>
        <row r="707">
          <cell r="A707">
            <v>53843</v>
          </cell>
          <cell r="B707" t="str">
            <v>LANCA ELEVATORIA TELESCOPICA DE ACIONAMENTO HIDRAULICO, CAPACIDADE DECARGA 30.000 KG, COM CESTO, MONTADA SOBRE CAMINHAO TRUCADO - CUSTO COMMA0-DE-OBRA NA OPERACAO DIURNA</v>
          </cell>
          <cell r="C707" t="str">
            <v>H</v>
          </cell>
          <cell r="D707">
            <v>12.06</v>
          </cell>
        </row>
        <row r="708">
          <cell r="A708">
            <v>53844</v>
          </cell>
          <cell r="B708" t="str">
            <v>LANCA ELEVATORIA TELESCOPICA DE ACIONAMENTO HIDRAULICO, CAPACIDADE DECARGA 30.000 KG, COM CESTO, MONTADA SOBRE CAMINHAO TRUCADO - CUSTO COMMA0-DE-OBRA NA OPERACAO NOTURNA</v>
          </cell>
          <cell r="C708" t="str">
            <v>H</v>
          </cell>
          <cell r="D708">
            <v>14.48</v>
          </cell>
        </row>
        <row r="709">
          <cell r="A709">
            <v>53845</v>
          </cell>
          <cell r="B709" t="str">
            <v>GUINDASTE MUNK COM CESTO, CARGA MAXIMA 5,75T (A 2M) E 2,3T ( A 5M), ALTURA MAXIMA = 7,9M, MONTADO SOBRE CAMINHAO DE CARROCERIA 162HP - DEPRECIACAO E JUROS</v>
          </cell>
          <cell r="C709" t="str">
            <v>H</v>
          </cell>
          <cell r="D709">
            <v>26.08</v>
          </cell>
        </row>
        <row r="710">
          <cell r="A710">
            <v>53846</v>
          </cell>
          <cell r="B710" t="str">
            <v>GUINDASTE MUNK COM CESTO, CARGA MAXIMA 5,75T (A 2M) E 2,3T ( A 5M), ALTURA MAXIMA = 7,9M, MONTADO SOBRE CAMINHAO DE CARROCERIA 162HP - CUSTOCOM MATERIAIS NA OPERACAO</v>
          </cell>
          <cell r="C710" t="str">
            <v>H</v>
          </cell>
          <cell r="D710">
            <v>55.92</v>
          </cell>
        </row>
        <row r="711">
          <cell r="A711">
            <v>53847</v>
          </cell>
          <cell r="B711" t="str">
            <v>GUINDASTE MUNK COM CESTO, CARGA MAXIMA 5,75T (A 2M) E 2,3T ( A 5M), ALTURA MAXIMA = 7,9M, MONTADO SOBRE CAMINHAO DE CARROCERIA FORD 162HP -CUSTO COM MA0-DE-0BRA NA OPERACAO DIURNA</v>
          </cell>
          <cell r="C711" t="str">
            <v>H</v>
          </cell>
          <cell r="D711">
            <v>12.06</v>
          </cell>
        </row>
        <row r="712">
          <cell r="A712">
            <v>53848</v>
          </cell>
          <cell r="B712" t="str">
            <v>GUINDASTE MUNK COM CESTO, CARGA MAXIMA 5,75T (A 2M) E 2,3T ( A 5M), ALTURA MAXIMA = 7,9M, MONTADO SOBRE CAMINHAO DE CARROCERIA FORD 162HP -CUSTO C/MA0-DE-0BRA NA OPERCAO NOTURNA</v>
          </cell>
          <cell r="C712" t="str">
            <v>H</v>
          </cell>
          <cell r="D712">
            <v>14.48</v>
          </cell>
        </row>
        <row r="713">
          <cell r="A713">
            <v>53849</v>
          </cell>
          <cell r="B713" t="str">
            <v>MOTONIVELADORA 140HP PESO OPERACIONAL 12,5T - CUSTO COM MATERIAIS NAOPERACAO</v>
          </cell>
          <cell r="C713" t="str">
            <v>H</v>
          </cell>
          <cell r="D713">
            <v>60.22</v>
          </cell>
        </row>
        <row r="714">
          <cell r="A714">
            <v>53850</v>
          </cell>
          <cell r="B714" t="str">
            <v>MOTONIVELADORA 140HP PESO OPERACIONAL 12,5T - MAO-DE-OBRA NA OPERACAODIURNA</v>
          </cell>
          <cell r="C714" t="str">
            <v>H</v>
          </cell>
          <cell r="D714">
            <v>12.91</v>
          </cell>
        </row>
        <row r="715">
          <cell r="A715">
            <v>53851</v>
          </cell>
          <cell r="B715" t="str">
            <v>MOTONIVELADORA 140HP -MAO-DE-OBRA NA OPERACAO NOTURNA</v>
          </cell>
          <cell r="C715" t="str">
            <v>H</v>
          </cell>
          <cell r="D715">
            <v>15.5</v>
          </cell>
        </row>
        <row r="716">
          <cell r="A716">
            <v>53852</v>
          </cell>
          <cell r="B716" t="str">
            <v>MOTOSCRAPER 270HP -CUSTO COM MA0-DE-0BRA NA OPERACAO NOTURNA</v>
          </cell>
          <cell r="C716" t="str">
            <v>H</v>
          </cell>
          <cell r="D716">
            <v>14.13</v>
          </cell>
        </row>
        <row r="717">
          <cell r="A717">
            <v>53857</v>
          </cell>
          <cell r="B717" t="str">
            <v>PA CARREGADEIRA SOBRE RODAS 105 HP - CAPACIDADE DA CACAMBA 1,4 A 1,7 M3 - PESO OPERACIONAL 9.100 KG (VU=5ANOS) - MANUTENCAO</v>
          </cell>
          <cell r="C717" t="str">
            <v>H</v>
          </cell>
          <cell r="D717">
            <v>32.96</v>
          </cell>
        </row>
        <row r="718">
          <cell r="A718">
            <v>53858</v>
          </cell>
          <cell r="B718" t="str">
            <v>PA CARREGADEIRA SOBRE RODAS 105 HP - CAPACIDADE DA CACAMBA 1,4 A 1,7 M3 - PESO OPERACIONAL 9.100 KG - CUSTO C/ MATERIAIS NA OPERACAO</v>
          </cell>
          <cell r="C718" t="str">
            <v>H</v>
          </cell>
          <cell r="D718">
            <v>43.02</v>
          </cell>
        </row>
        <row r="719">
          <cell r="A719">
            <v>53860</v>
          </cell>
          <cell r="B719" t="str">
            <v>PA CARREGADEIRA SOBRE RODAS 105 HP - CAPACIDADE DA CACAMBA 1,4 A 1,7 M3 - PESO OPERACIONAL 9.100 KG - CUSTO C/ MAO-DE-OBRA NA OPERACAO NOTURNA</v>
          </cell>
          <cell r="C719" t="str">
            <v>H</v>
          </cell>
          <cell r="D719">
            <v>15.21</v>
          </cell>
        </row>
        <row r="720">
          <cell r="A720">
            <v>53861</v>
          </cell>
          <cell r="B720" t="str">
            <v>PA CARREGADEIRA SOBRE RODAS 180 HP - CAPACIDADE DA CACAMBA. 2,5 A 3,3M3 - PESO OPERACIONAL 17.428 (VU=5ANOS) - MANUTENCAO</v>
          </cell>
          <cell r="C720" t="str">
            <v>H</v>
          </cell>
          <cell r="D720">
            <v>61.91</v>
          </cell>
        </row>
        <row r="721">
          <cell r="A721">
            <v>53862</v>
          </cell>
          <cell r="B721" t="str">
            <v>ROLO COMPACTADOR VIBRATÓRIO DE UM CILINDRO AÇO LISO, POTÊNCIA 80HP, PESO OPERACIONAL 8,1T - CUSTO DA MÃO-DE-OBRA NA OPERAÇÃO DIURNA</v>
          </cell>
          <cell r="C721" t="str">
            <v>H</v>
          </cell>
          <cell r="D721">
            <v>28.84</v>
          </cell>
        </row>
        <row r="722">
          <cell r="A722">
            <v>53863</v>
          </cell>
          <cell r="B722" t="str">
            <v>MARTELETE OU ROMPEDOR PNEUMÁTICO MANUAL 28KG, FREQUENCIA DE IMPACTO 1230/MINUTO - MANUTENÇÃO</v>
          </cell>
          <cell r="C722" t="str">
            <v>H</v>
          </cell>
          <cell r="D722">
            <v>2.52</v>
          </cell>
        </row>
        <row r="723">
          <cell r="A723">
            <v>53864</v>
          </cell>
          <cell r="B723" t="str">
            <v>COMPRESSOR DE AR REBOCAVEL, DESCARGA LIVRE EFETIVA 180PCM, PRESSAO DETRABALHO 102 PSI, MOTOR A DIESEL 89CV - DEPRECIACAO E JUROS</v>
          </cell>
          <cell r="C723" t="str">
            <v>H</v>
          </cell>
          <cell r="D723">
            <v>12.83</v>
          </cell>
        </row>
        <row r="724">
          <cell r="A724">
            <v>53865</v>
          </cell>
          <cell r="B724" t="str">
            <v>COMPRESSOR DE AR REBOCAVEL, DESCARGA LIVRE EFETIVA 180PCM, PRESSAO DETRABALHO 102 PSI, MOTOR A DIESEL 89CV - CUSTO HORARIO DE MATERIAIS NAOPERACAO</v>
          </cell>
          <cell r="C724" t="str">
            <v>H</v>
          </cell>
          <cell r="D724">
            <v>34.409999999999997</v>
          </cell>
        </row>
        <row r="725">
          <cell r="A725">
            <v>53866</v>
          </cell>
          <cell r="B725" t="str">
            <v>BOMBA ELETRICA SUBMERSA MONOFASICA 3CV - MATERIAIS NA OPERACAO</v>
          </cell>
          <cell r="C725" t="str">
            <v>H</v>
          </cell>
          <cell r="D725">
            <v>0.66</v>
          </cell>
        </row>
        <row r="726">
          <cell r="A726">
            <v>53867</v>
          </cell>
          <cell r="B726" t="str">
            <v>COMPACTADOR DE SOLOS COM PLACA VIBRATORIA, 46X51CM, 5HP, 156KG, DIESEL, IMPACTO DINAMICO 1700KG - MAO-DE-OBRA NOTURNA NA OPERACAO</v>
          </cell>
          <cell r="C726" t="str">
            <v>H</v>
          </cell>
          <cell r="D726">
            <v>11.65</v>
          </cell>
        </row>
        <row r="727">
          <cell r="A727">
            <v>53881</v>
          </cell>
          <cell r="B727" t="str">
            <v>CAMINHAO BASCULANTE - 5,0 M3 - 170CV - 11,24T (VU=5ANOS) - MANUTENCAO</v>
          </cell>
          <cell r="C727" t="str">
            <v>H</v>
          </cell>
          <cell r="D727">
            <v>26.12</v>
          </cell>
        </row>
        <row r="728">
          <cell r="A728">
            <v>53882</v>
          </cell>
          <cell r="B728" t="str">
            <v>CAMINHAO PIPA 6000L TOCO, 162CV - 7,5T (VU=6ANOS) (INCLUI TANQUE DE ACO PARA TRANSPORTE DE AGUA) - MANUTENCAO</v>
          </cell>
          <cell r="C728" t="str">
            <v>H</v>
          </cell>
          <cell r="D728">
            <v>8</v>
          </cell>
        </row>
        <row r="729">
          <cell r="A729">
            <v>55147</v>
          </cell>
          <cell r="B729" t="str">
            <v>MAO-DE-OBRA NA OPERACAO-ROLO COMPACTADOR PNEUS MULLER AP-23 111HPAUTO-PROPELIDO PESO SEM/COM LASTRO 8/23T</v>
          </cell>
          <cell r="C729" t="str">
            <v>H</v>
          </cell>
          <cell r="D729">
            <v>35.340000000000003</v>
          </cell>
        </row>
        <row r="730">
          <cell r="A730">
            <v>55255</v>
          </cell>
          <cell r="B730" t="str">
            <v>EXTRUSORA DE GUIAS E SARJETAS 14HP - CUSTOS COM MATERIAL NA OPERACAO DIURNA</v>
          </cell>
          <cell r="C730" t="str">
            <v>H</v>
          </cell>
          <cell r="D730">
            <v>4.82</v>
          </cell>
        </row>
        <row r="731">
          <cell r="A731">
            <v>55263</v>
          </cell>
          <cell r="B731" t="str">
            <v>ROLO COMPACTADOR PNEUMATICO AUTO-PROPELIDO 111HP 8/23T - CUSTOS COMMATERIAL NA OPERACAO</v>
          </cell>
          <cell r="C731" t="str">
            <v>H</v>
          </cell>
          <cell r="D731">
            <v>47.75</v>
          </cell>
        </row>
        <row r="732">
          <cell r="A732">
            <v>55264</v>
          </cell>
          <cell r="B732" t="str">
            <v>TRATOR DE PNEUS 110 A 126 HP - MAO-DE-OBRA NA OPERACAO NOTURNA</v>
          </cell>
          <cell r="C732" t="str">
            <v>H</v>
          </cell>
          <cell r="D732">
            <v>27.85</v>
          </cell>
        </row>
        <row r="733">
          <cell r="A733">
            <v>65695</v>
          </cell>
          <cell r="B733" t="str">
            <v>ROLO COMPACTADOR PNEUMATICO AUTOPROPELIDO 111HP 11TON - CUSTOS COM MATERIAL NA OPERACAO DIURNA</v>
          </cell>
          <cell r="C733" t="str">
            <v>H</v>
          </cell>
          <cell r="D733">
            <v>47.75</v>
          </cell>
        </row>
        <row r="734">
          <cell r="A734">
            <v>67825</v>
          </cell>
          <cell r="B734" t="str">
            <v>CAMINHAO BASCULANTE COM 4,0 M3, 8,5 T - 152 CV - CUSTOS COM MATERIALNA OPERACAO</v>
          </cell>
          <cell r="C734" t="str">
            <v>H</v>
          </cell>
          <cell r="D734">
            <v>58.5</v>
          </cell>
        </row>
        <row r="735">
          <cell r="A735">
            <v>73286</v>
          </cell>
          <cell r="B735" t="str">
            <v>DEPRECIAO E JUROS-AQUECEDOR DE FLUIDO TERMICO C/CALDEIRA</v>
          </cell>
          <cell r="C735" t="str">
            <v>H</v>
          </cell>
          <cell r="D735">
            <v>5.4</v>
          </cell>
        </row>
        <row r="736">
          <cell r="A736">
            <v>73289</v>
          </cell>
          <cell r="B736" t="str">
            <v>CUSTOS C/MATRIAL-AQUECEDOR DE FLUIDO TERMICO C/CALDEIRA</v>
          </cell>
          <cell r="C736" t="str">
            <v>H</v>
          </cell>
          <cell r="D736">
            <v>2.96</v>
          </cell>
        </row>
        <row r="737">
          <cell r="A737">
            <v>73291</v>
          </cell>
          <cell r="B737" t="str">
            <v>MANUTENCAO-AQUECEDOR DE FLUIDO TERMICO C/CALDEIRA</v>
          </cell>
          <cell r="C737" t="str">
            <v>H</v>
          </cell>
          <cell r="D737">
            <v>2.52</v>
          </cell>
        </row>
        <row r="738">
          <cell r="A738">
            <v>73296</v>
          </cell>
          <cell r="B738" t="str">
            <v>ALUGUEL ELEVADOR EQUIPADO P/TRANSP CONCR A 10M ALT-CP-S/OPERADOR COMGUINCHO DE 10CV 16M TORRE DESMONTAVEL CACAMBA AUTOMATICA DE 550L FUNILP/DESCARGA E SILO DE ESPERA DE 1000L</v>
          </cell>
          <cell r="C738" t="str">
            <v>H</v>
          </cell>
          <cell r="D738">
            <v>6.43</v>
          </cell>
        </row>
        <row r="739">
          <cell r="A739">
            <v>73298</v>
          </cell>
          <cell r="B739" t="str">
            <v>VIBRADOR DE IMERSAO MOTOR ELETR 2CV (CP) TUBO DE 48X48 C/MANGOTEDE 5M COMP -EXCL OPERADOR</v>
          </cell>
          <cell r="C739" t="str">
            <v>H</v>
          </cell>
          <cell r="D739">
            <v>1.27</v>
          </cell>
        </row>
        <row r="740">
          <cell r="A740">
            <v>73299</v>
          </cell>
          <cell r="B740" t="str">
            <v>VIBRADOR DE IMERSAO MOTOR ELETR 2CV (CI) TUBO 48X480MM C/MANGOTEDE 5M COMP - EXCL OPERADOR</v>
          </cell>
          <cell r="C740" t="str">
            <v>H</v>
          </cell>
          <cell r="D740">
            <v>0.97</v>
          </cell>
        </row>
        <row r="741">
          <cell r="A741">
            <v>73300</v>
          </cell>
          <cell r="B741" t="str">
            <v>ALUGUEL ELEVADOR EQUIPADO P/TRANSP CONCR A 10M ALT-CI-S/OPERADOR COMGUINCHO DE 10CV 16M TORRE DESMONTAVEL CACAMBA AUTOMATICA DE 550L FUNILP/DESCARGA E SILO ESPERA DE 1000L</v>
          </cell>
          <cell r="C741" t="str">
            <v>H</v>
          </cell>
          <cell r="D741">
            <v>3.62</v>
          </cell>
        </row>
        <row r="742">
          <cell r="A742">
            <v>73303</v>
          </cell>
          <cell r="B742" t="str">
            <v>DEPRECIAO E JUROS - GRUPO GERADOR 150 KVA</v>
          </cell>
          <cell r="C742" t="str">
            <v>H</v>
          </cell>
          <cell r="D742">
            <v>5.15</v>
          </cell>
        </row>
        <row r="743">
          <cell r="A743">
            <v>73304</v>
          </cell>
          <cell r="B743" t="str">
            <v>CUSTOS COMBUSTIVEL + MATERIAL DISTRIBUIDOR DE AGREGADO SPRE*</v>
          </cell>
          <cell r="C743" t="str">
            <v>H</v>
          </cell>
          <cell r="D743">
            <v>42.11</v>
          </cell>
        </row>
        <row r="744">
          <cell r="A744">
            <v>73305</v>
          </cell>
          <cell r="B744" t="str">
            <v>DISTRIBUIDOR DE AGREGADOS AUTOPROPELIDO CAP 3 M3, A DIESEL, 6 CC, 140CV - JUROS</v>
          </cell>
          <cell r="C744" t="str">
            <v>H</v>
          </cell>
          <cell r="D744">
            <v>30.93</v>
          </cell>
        </row>
        <row r="745">
          <cell r="A745">
            <v>73307</v>
          </cell>
          <cell r="B745" t="str">
            <v>MANUTENCAO - GRUPO GERADOR 150 KVA</v>
          </cell>
          <cell r="C745" t="str">
            <v>H</v>
          </cell>
          <cell r="D745">
            <v>1.81</v>
          </cell>
        </row>
        <row r="746">
          <cell r="A746">
            <v>73308</v>
          </cell>
          <cell r="B746" t="str">
            <v>DISTRIBUIDOR DE AGREGADOS AUTOPROPELIDO CAP 3 M3, A DIESEL, 6 CC, 140CV - DEPRECIACAO</v>
          </cell>
          <cell r="C746" t="str">
            <v>H</v>
          </cell>
          <cell r="D746">
            <v>81.93</v>
          </cell>
        </row>
        <row r="747">
          <cell r="A747">
            <v>73309</v>
          </cell>
          <cell r="B747" t="str">
            <v>ROLO COMPACTADOR VIBRATORIO PE DE CARNEIRO PARA SOLOS, POTENCIA 80HP,PESO MÁXIMO OPERACIONAL 8,8T - DEPRECIACAO</v>
          </cell>
          <cell r="C747" t="str">
            <v>H</v>
          </cell>
          <cell r="D747">
            <v>17.43</v>
          </cell>
        </row>
        <row r="748">
          <cell r="A748">
            <v>73310</v>
          </cell>
          <cell r="B748" t="str">
            <v>CUSTO HORARIO COM DEPRECIACAO E JUROS-RETRO-ESCAVADEIRA SOBRE RODAS -CASE 580 H - 74 HP</v>
          </cell>
          <cell r="C748" t="str">
            <v>H</v>
          </cell>
          <cell r="D748">
            <v>25.25</v>
          </cell>
        </row>
        <row r="749">
          <cell r="A749">
            <v>73311</v>
          </cell>
          <cell r="B749" t="str">
            <v>CUSTOS C/MATERIAL OPERACAO - GRUPO GERADOR 150 KVA</v>
          </cell>
          <cell r="C749" t="str">
            <v>H</v>
          </cell>
          <cell r="D749">
            <v>77.430000000000007</v>
          </cell>
        </row>
        <row r="750">
          <cell r="A750">
            <v>73312</v>
          </cell>
          <cell r="B750" t="str">
            <v>DISTRIBUIDOR DE AGREGADOS AUTOPROPELIDO CAP 3 M3, A DIESEL, 6 CC, 140CV - MANUTENCAO</v>
          </cell>
          <cell r="C750" t="str">
            <v>H</v>
          </cell>
          <cell r="D750">
            <v>40.96</v>
          </cell>
        </row>
        <row r="751">
          <cell r="A751">
            <v>73313</v>
          </cell>
          <cell r="B751" t="str">
            <v>ROLO COMPACTADOR VIBRATORIO PE DE CARNEIRO PARA SOLOS, POTENCIA 80HP,PESO MÁXIMO OPERACIONAL 8,8T - JUROS</v>
          </cell>
          <cell r="C751" t="str">
            <v>H</v>
          </cell>
          <cell r="D751">
            <v>8.7100000000000009</v>
          </cell>
        </row>
        <row r="752">
          <cell r="A752">
            <v>73314</v>
          </cell>
          <cell r="B752" t="str">
            <v>CUSTO HORARIO COM MAO-DE-OBRA NA OPERACAO DIURNA-RETRO-ESCAVADEIRA SO-BRE RODAS - CASE 580 H - 74 HP</v>
          </cell>
          <cell r="C752" t="str">
            <v>H</v>
          </cell>
          <cell r="D752">
            <v>23.21</v>
          </cell>
        </row>
        <row r="753">
          <cell r="A753">
            <v>73315</v>
          </cell>
          <cell r="B753" t="str">
            <v>CUSTOS COMBUSTIVEL + MATERIAL NA OPERACAO DE ROLO VIBRATORIO TT SPV 84PE-DE-CARNEIRO</v>
          </cell>
          <cell r="C753" t="str">
            <v>H</v>
          </cell>
          <cell r="D753">
            <v>70.98</v>
          </cell>
        </row>
        <row r="754">
          <cell r="A754">
            <v>73316</v>
          </cell>
          <cell r="B754" t="str">
            <v>CUSTO HORARIO COM MANUTENCAO-RETRO-ESCAVADEIRA SOBRE RODAS - CASE 580H - 74 HP</v>
          </cell>
          <cell r="C754" t="str">
            <v>H</v>
          </cell>
          <cell r="D754">
            <v>14.67</v>
          </cell>
        </row>
        <row r="755">
          <cell r="A755">
            <v>73317</v>
          </cell>
          <cell r="B755" t="str">
            <v>CUSTO HORARIO COM MATERIAIS NA OPERACAO-RETRO-ESCAVADEIRA SOBRE RODAS- CASE 580 H - 74 HP</v>
          </cell>
          <cell r="C755" t="str">
            <v>H</v>
          </cell>
          <cell r="D755">
            <v>36.130000000000003</v>
          </cell>
        </row>
        <row r="756">
          <cell r="A756">
            <v>73319</v>
          </cell>
          <cell r="B756" t="str">
            <v>CUSTO HORARIO COM DEPRECIACAO E JUROS - COMPRESSOR ATLAS COPCO - XA80170 PCM 80 HP</v>
          </cell>
          <cell r="C756" t="str">
            <v>H</v>
          </cell>
          <cell r="D756">
            <v>12.83</v>
          </cell>
        </row>
        <row r="757">
          <cell r="A757">
            <v>73321</v>
          </cell>
          <cell r="B757" t="str">
            <v>GRUPO GERADOR TRANSPORTAVEL SOBRE RODAS 60/66KVA (CP) DIESEL 85CV(1.800RPM) - EXCL OPERADOR</v>
          </cell>
          <cell r="C757" t="str">
            <v>H</v>
          </cell>
          <cell r="D757">
            <v>46.08</v>
          </cell>
        </row>
        <row r="758">
          <cell r="A758">
            <v>73322</v>
          </cell>
          <cell r="B758" t="str">
            <v>CUSTO HORARIO COM MATERIAIS NA OPERACAO - COMPRESSOR ATLAS COPCO - XA80 170 PCM 80 HP</v>
          </cell>
          <cell r="C758" t="str">
            <v>H</v>
          </cell>
          <cell r="D758">
            <v>34.409999999999997</v>
          </cell>
        </row>
        <row r="759">
          <cell r="A759">
            <v>73323</v>
          </cell>
          <cell r="B759" t="str">
            <v>CUSTO HORARIO COM MANUTENCAO - COMPRESSOR ATLAS COPCO - XA80 170 PCM80 HP</v>
          </cell>
          <cell r="C759" t="str">
            <v>H</v>
          </cell>
          <cell r="D759">
            <v>2.61</v>
          </cell>
        </row>
        <row r="760">
          <cell r="A760">
            <v>73324</v>
          </cell>
          <cell r="B760" t="str">
            <v>CARREGADOR FRONTAL RODAS DIESEL 100CV CAPAC RASA 1,30M3 (CP) INCLOPERADOR</v>
          </cell>
          <cell r="C760" t="str">
            <v>H</v>
          </cell>
          <cell r="D760">
            <v>114.15</v>
          </cell>
        </row>
        <row r="761">
          <cell r="A761">
            <v>73325</v>
          </cell>
          <cell r="B761" t="str">
            <v>CUSTO HORARIO COM MAO-DE-OBRA NA OPERACAO DIURNA - COMPRESSOR ATLAS COPCO - XA80 170 PCM 80 HP</v>
          </cell>
          <cell r="C761" t="str">
            <v>H</v>
          </cell>
          <cell r="D761">
            <v>7.73</v>
          </cell>
        </row>
        <row r="762">
          <cell r="A762">
            <v>73327</v>
          </cell>
          <cell r="B762" t="str">
            <v>CUSTO HORARIO COM MAO-DE-OBRA NA OPERACAO DIURNA - MARTELETE OU ROMPE-DOR ATLAS COPCO - TEX 31</v>
          </cell>
          <cell r="C762" t="str">
            <v>H</v>
          </cell>
          <cell r="D762">
            <v>13.15</v>
          </cell>
        </row>
        <row r="763">
          <cell r="A763">
            <v>73329</v>
          </cell>
          <cell r="B763" t="str">
            <v>CUSTO HORARIO C/ DEPRECIACAO E JUROS - CAMINHAO CARROCERIA MERCEDESBENZ - 1418/48 184 HP</v>
          </cell>
          <cell r="C763" t="str">
            <v>H</v>
          </cell>
          <cell r="D763">
            <v>16.47</v>
          </cell>
        </row>
        <row r="764">
          <cell r="A764">
            <v>73330</v>
          </cell>
          <cell r="B764" t="str">
            <v>CARREGADOR FRONTAL RODAS DIESEL 100CV CAPAC RASA 1,30M3 (CI) INCLOPERADOR</v>
          </cell>
          <cell r="C764" t="str">
            <v>H</v>
          </cell>
          <cell r="D764">
            <v>50.61</v>
          </cell>
        </row>
        <row r="765">
          <cell r="A765">
            <v>73331</v>
          </cell>
          <cell r="B765" t="str">
            <v>VIBRADOR DE IMERSAO MOTOR GAS 3,5CV (CP) TUBO 48X480MM C/MANGOTEDE 5M COMP - EXCL OPERADOR</v>
          </cell>
          <cell r="C765" t="str">
            <v>H</v>
          </cell>
          <cell r="D765">
            <v>3.4</v>
          </cell>
        </row>
        <row r="766">
          <cell r="A766">
            <v>73332</v>
          </cell>
          <cell r="B766" t="str">
            <v>CUSTO HORARIO COM MANUTENCAO - MARTELETE OU ROMPEDOR ATLAS COPCO - TEX31</v>
          </cell>
          <cell r="C766" t="str">
            <v>H</v>
          </cell>
          <cell r="D766">
            <v>2.52</v>
          </cell>
        </row>
        <row r="767">
          <cell r="A767">
            <v>73333</v>
          </cell>
          <cell r="B767" t="str">
            <v>GRUPO GERADOR C/POTENCIA 1450W/110V C.A OU 12V C.C. (CI) GAS 3,4HP(3.600RPM) DE 4 TEMPOS REFRIGERACAO A AR - EXCL OPERADOR</v>
          </cell>
          <cell r="C767" t="str">
            <v>H</v>
          </cell>
          <cell r="D767">
            <v>0.33</v>
          </cell>
        </row>
        <row r="768">
          <cell r="A768">
            <v>73335</v>
          </cell>
          <cell r="B768" t="str">
            <v>CUSTO HORARIO C/ MANUTENCAO - CAMINHAO CARROCERIA MERCEDES BENZ -1418/48 184 HP</v>
          </cell>
          <cell r="C768" t="str">
            <v>H</v>
          </cell>
          <cell r="D768">
            <v>8.18</v>
          </cell>
        </row>
        <row r="769">
          <cell r="A769">
            <v>73336</v>
          </cell>
          <cell r="B769" t="str">
            <v>USINA MIST A FRIO CAPAC 50T/H (CP) INCL EQUIPE DE OPERACAO</v>
          </cell>
          <cell r="C769" t="str">
            <v>H</v>
          </cell>
          <cell r="D769">
            <v>246.34</v>
          </cell>
        </row>
        <row r="770">
          <cell r="A770">
            <v>73337</v>
          </cell>
          <cell r="B770" t="str">
            <v>CUSTO HORARIO COM DEPRECIACAO E JUROS - MARTELETE OU ROMPEDOR ATLAS COPCO - TEX 31</v>
          </cell>
          <cell r="C770" t="str">
            <v>H</v>
          </cell>
          <cell r="D770">
            <v>1.91</v>
          </cell>
        </row>
        <row r="771">
          <cell r="A771">
            <v>73338</v>
          </cell>
          <cell r="B771" t="str">
            <v>COMPRESSOR AR PORTATIL/REBOCAVEL DESC 170PCM DIESEL 40CV (CI) PRESSAODE TRABALHO DE 102PSI - EXCL OPERADOR</v>
          </cell>
          <cell r="C771" t="str">
            <v>H</v>
          </cell>
          <cell r="D771">
            <v>7.94</v>
          </cell>
        </row>
        <row r="772">
          <cell r="A772">
            <v>73339</v>
          </cell>
          <cell r="B772" t="str">
            <v>TRATOR DE PNEUS MOTOR DIESEL 61CV (CI) INCL OPERADOR</v>
          </cell>
          <cell r="C772" t="str">
            <v>H</v>
          </cell>
          <cell r="D772">
            <v>19.79</v>
          </cell>
        </row>
        <row r="773">
          <cell r="A773">
            <v>73340</v>
          </cell>
          <cell r="B773" t="str">
            <v>CUSTO HORARIO C/ MATERIAIS NA OPERACAO - CAMINHAO CARROCERIA MERCEDESBENZ - 1418/48 HP</v>
          </cell>
          <cell r="C773" t="str">
            <v>H</v>
          </cell>
          <cell r="D773">
            <v>79.150000000000006</v>
          </cell>
        </row>
        <row r="774">
          <cell r="A774">
            <v>73343</v>
          </cell>
          <cell r="B774" t="str">
            <v>VIBRADOR DE IMERSAO MOTOR GAS 3,5CV TUBO DE 48X480MM (CI) C/MANGOTEDE 5M COMP -EXCL OPERADOR</v>
          </cell>
          <cell r="C774" t="str">
            <v>H</v>
          </cell>
          <cell r="D774">
            <v>0.62</v>
          </cell>
        </row>
        <row r="775">
          <cell r="A775">
            <v>73344</v>
          </cell>
          <cell r="B775" t="str">
            <v>GRUPO GERADOR ESTACIONARIO C/ALTERNADOR 125/145KVA (CP) DIESEL 165CVEXCL OPERADOR</v>
          </cell>
          <cell r="C775" t="str">
            <v>H</v>
          </cell>
          <cell r="D775">
            <v>95.22</v>
          </cell>
        </row>
        <row r="776">
          <cell r="A776">
            <v>73345</v>
          </cell>
          <cell r="B776" t="str">
            <v>ROLO COMPACTADOR TANDEM 5 A 10T DIESEL 58,5CV (CI) INCL OPERADOR</v>
          </cell>
          <cell r="C776" t="str">
            <v>H</v>
          </cell>
          <cell r="D776">
            <v>31.89</v>
          </cell>
        </row>
        <row r="777">
          <cell r="A777">
            <v>73348</v>
          </cell>
          <cell r="B777" t="str">
            <v>CUSTO HORARIO C/ DEPRECIACAO E JUROS - GUINDASTE AUTOPROPELIDO MADAL- MD 10 A 45 HP</v>
          </cell>
          <cell r="C777" t="str">
            <v>H</v>
          </cell>
          <cell r="D777">
            <v>31.22</v>
          </cell>
        </row>
        <row r="778">
          <cell r="A778">
            <v>73352</v>
          </cell>
          <cell r="B778" t="str">
            <v>CUSTO HORARIO C/ DEPRECIACAO E JUROS - GUINCHO 8 T MUNCK - 640/18S/ CAMINHAO MERCEDES BENZ 1418/51 184 HP</v>
          </cell>
          <cell r="C778" t="str">
            <v>H</v>
          </cell>
          <cell r="D778">
            <v>7.58</v>
          </cell>
        </row>
        <row r="779">
          <cell r="A779">
            <v>73353</v>
          </cell>
          <cell r="B779" t="str">
            <v>COMPACTADOR DE PNEUS AUTO-PROPULSOR DIESEL 76HP C/7 PNEUS-CI- PESO5,5/20T INCL OPERADOR</v>
          </cell>
          <cell r="C779" t="str">
            <v>H</v>
          </cell>
          <cell r="D779">
            <v>47.02</v>
          </cell>
        </row>
        <row r="780">
          <cell r="A780">
            <v>73354</v>
          </cell>
          <cell r="B780" t="str">
            <v>MAQUINA DE JUNTAS GAS 8,25CV PART MANUAL (CI) INCL OPERADOR</v>
          </cell>
          <cell r="C780" t="str">
            <v>H</v>
          </cell>
          <cell r="D780">
            <v>13.3</v>
          </cell>
        </row>
        <row r="781">
          <cell r="A781">
            <v>73355</v>
          </cell>
          <cell r="B781" t="str">
            <v>ALUGUEL CAMINHAO CARROC FIXA TOCO 7,5T MOTOR DIESEL 132CV (CF) C/MOTORISTA</v>
          </cell>
          <cell r="C781" t="str">
            <v>H</v>
          </cell>
          <cell r="D781">
            <v>37.58</v>
          </cell>
        </row>
        <row r="782">
          <cell r="A782">
            <v>73359</v>
          </cell>
          <cell r="B782" t="str">
            <v>CUSTO HORARIO C/ MANUTENCAO - GUINDASTE AUTOPROPELIDO MADAL -MD 10A 45 HP</v>
          </cell>
          <cell r="C782" t="str">
            <v>H</v>
          </cell>
          <cell r="D782">
            <v>18.3</v>
          </cell>
        </row>
        <row r="783">
          <cell r="A783">
            <v>73365</v>
          </cell>
          <cell r="B783" t="str">
            <v>CUSTO HORARIO C/ MANUTENCAO - GUINCHO 8 T MUNCK - 640/18 S/ CAMINHAOMERCEDES BENZ 1418/51 184 HP</v>
          </cell>
          <cell r="C783" t="str">
            <v>H</v>
          </cell>
          <cell r="D783">
            <v>3.76</v>
          </cell>
        </row>
        <row r="784">
          <cell r="A784">
            <v>73366</v>
          </cell>
          <cell r="B784" t="str">
            <v>ROLO VIBRATORIO LISO 7T AUTO-PROPULSOR DIESEL 76,5H (CI) INCL OPERADORLARG TOTAL 2,015M</v>
          </cell>
          <cell r="C784" t="str">
            <v>H</v>
          </cell>
          <cell r="D784">
            <v>38.67</v>
          </cell>
        </row>
        <row r="785">
          <cell r="A785">
            <v>73367</v>
          </cell>
          <cell r="B785" t="str">
            <v>ROMPEDOR PNEUNATICO 32,6KG CONSUMO AR 38,8L (CI) S/OPERADOR PONTEIRAE MANGUEIRA - FREQUENCIA DE IMPACTOS 1110 IMP/MIN</v>
          </cell>
          <cell r="C785" t="str">
            <v>H</v>
          </cell>
          <cell r="D785">
            <v>2.36</v>
          </cell>
        </row>
        <row r="786">
          <cell r="A786">
            <v>73371</v>
          </cell>
          <cell r="B786" t="str">
            <v>ROLO COMPACTADOR TANDEM 5 A 10T DIESEL 58,5CV (CP) INCL OPERADOR</v>
          </cell>
          <cell r="C786" t="str">
            <v>H</v>
          </cell>
          <cell r="D786">
            <v>63.42</v>
          </cell>
        </row>
        <row r="787">
          <cell r="A787">
            <v>73373</v>
          </cell>
          <cell r="B787" t="str">
            <v>CUSTO HORARIO C/ MATERIAIS NA OPERACAO - GUINDASTE AUTOPROPELIDO MADAL- MD 10A 45 HP</v>
          </cell>
          <cell r="C787" t="str">
            <v>H</v>
          </cell>
          <cell r="D787">
            <v>19.350000000000001</v>
          </cell>
        </row>
        <row r="788">
          <cell r="A788">
            <v>73374</v>
          </cell>
          <cell r="B788" t="str">
            <v>USINA PRE-MISTURADORA DE SOLOS CAPAC 350/600T/H (CF) INCL EQUIPEDE OPERACAO</v>
          </cell>
          <cell r="C788" t="str">
            <v>H</v>
          </cell>
          <cell r="D788">
            <v>224.69</v>
          </cell>
        </row>
        <row r="789">
          <cell r="A789">
            <v>73377</v>
          </cell>
          <cell r="B789" t="str">
            <v>VIBRO-ACABADORA ASF SOBRE ESTEIRA DIESEL 69CV (CI) C/EXTENSAO P/PAVI-MENTO - INCL OPERADOR E AUXILIAR</v>
          </cell>
          <cell r="C789" t="str">
            <v>H</v>
          </cell>
          <cell r="D789">
            <v>141.22</v>
          </cell>
        </row>
        <row r="790">
          <cell r="A790">
            <v>73378</v>
          </cell>
          <cell r="B790" t="str">
            <v>ROMPEDOR PNEUMATICO 32,6KG CONSUMO AR 38,8L (CP) S/OPERADOR PONTEIRAE MANGUEIRA-FREQUENCIA DE IMPACTO DE 1110 IMP/MIN</v>
          </cell>
          <cell r="C790" t="str">
            <v>H</v>
          </cell>
          <cell r="D790">
            <v>3.27</v>
          </cell>
        </row>
        <row r="791">
          <cell r="A791">
            <v>73380</v>
          </cell>
          <cell r="B791" t="str">
            <v>VIBRO-ACABADORA ASF SOBRE ESTEIRA DIESEL 69CV (CP) C/EXTENSAO P/PAVI-MENTO - INCL OPERADOR E AUXILIAR</v>
          </cell>
          <cell r="C791" t="str">
            <v>H</v>
          </cell>
          <cell r="D791">
            <v>235.61</v>
          </cell>
        </row>
        <row r="792">
          <cell r="A792">
            <v>73383</v>
          </cell>
          <cell r="B792" t="str">
            <v>CUSTO HORARIO C/ MATERIAIS NA OPERACAO - GUINCHO 8 T MUNCK - 640/18S/ CAMINHAO MERCEDES BENZ 1418/51 184 HP</v>
          </cell>
          <cell r="C792" t="str">
            <v>H</v>
          </cell>
          <cell r="D792">
            <v>73.13</v>
          </cell>
        </row>
        <row r="793">
          <cell r="A793">
            <v>73386</v>
          </cell>
          <cell r="B793" t="str">
            <v>ALUGUEL CAMINHAO BASCUL NO TOCO 4M3 DMOTOR DIESEL 85CV (CI) C/MOTORISTA</v>
          </cell>
          <cell r="C793" t="str">
            <v>H</v>
          </cell>
          <cell r="D793">
            <v>29.5</v>
          </cell>
        </row>
        <row r="794">
          <cell r="A794">
            <v>73387</v>
          </cell>
          <cell r="B794" t="str">
            <v>GRUPO GERADOR C/POTENCIA 1450W/110V C.A OU 12V C.C. (CP) GAS 3,4HPREFRIGERADO A AR - EXCL OPERADOR</v>
          </cell>
          <cell r="C794" t="str">
            <v>H</v>
          </cell>
          <cell r="D794">
            <v>6.88</v>
          </cell>
        </row>
        <row r="795">
          <cell r="A795">
            <v>73388</v>
          </cell>
          <cell r="B795" t="str">
            <v>COMPRESSOR AR PORTATIL/REBOCAVEL DESC 170PCM DIESEL 40CV (CP) PRESSAODE TRABALHO DE 102PSI - EXCL OPERADOR</v>
          </cell>
          <cell r="C795" t="str">
            <v>H</v>
          </cell>
          <cell r="D795">
            <v>47.62</v>
          </cell>
        </row>
        <row r="796">
          <cell r="A796">
            <v>73389</v>
          </cell>
          <cell r="B796" t="str">
            <v>ESPALHADOR AGREG REBOCAVEL CAPAC RASA 1,3M3 PESO 860KG (CP) DIAM ROLO127MM (5") - EXCL OPERADOR</v>
          </cell>
          <cell r="C796" t="str">
            <v>H</v>
          </cell>
          <cell r="D796">
            <v>11.46</v>
          </cell>
        </row>
        <row r="797">
          <cell r="A797">
            <v>73390</v>
          </cell>
          <cell r="B797" t="str">
            <v>COMPACTADOR DE PNEUS AUTO-PROPULSOR DIESEL 76HP C/7 PNEUS-CP -PESO5,5/20T INCL OPERADOR</v>
          </cell>
          <cell r="C797" t="str">
            <v>H</v>
          </cell>
          <cell r="D797">
            <v>91.34</v>
          </cell>
        </row>
        <row r="798">
          <cell r="A798">
            <v>73399</v>
          </cell>
          <cell r="B798" t="str">
            <v>DEPRECIAO E JUROS - MAQUINA DE DEMARCAR FAIXAS AUTOPROP.</v>
          </cell>
          <cell r="C798" t="str">
            <v>H</v>
          </cell>
          <cell r="D798">
            <v>62.86</v>
          </cell>
        </row>
        <row r="799">
          <cell r="A799">
            <v>73400</v>
          </cell>
          <cell r="B799" t="str">
            <v>TRATOR ESTEIRAS DIESEL APROX 200CV C/LAMINA 2500KG (CI) INCL OPERADOR</v>
          </cell>
          <cell r="C799" t="str">
            <v>H</v>
          </cell>
          <cell r="D799">
            <v>97.47</v>
          </cell>
        </row>
        <row r="800">
          <cell r="A800">
            <v>73401</v>
          </cell>
          <cell r="B800" t="str">
            <v>COMPRESSOR AR PORTATIL/REBOCAVEL DESC 170PCM DIESEL 40CV (CF) PRESSAODE TRABALHO DE 102PSI - EXCL OPERADOR</v>
          </cell>
          <cell r="C800" t="str">
            <v>H</v>
          </cell>
          <cell r="D800">
            <v>12.32</v>
          </cell>
        </row>
        <row r="801">
          <cell r="A801">
            <v>73402</v>
          </cell>
          <cell r="B801" t="str">
            <v>USINA PRE-MISTURADORA DE SOLOS CAPAC 350/600T/H (CP) INCL EQUIPEDE OPERACAO</v>
          </cell>
          <cell r="C801" t="str">
            <v>H</v>
          </cell>
          <cell r="D801">
            <v>260.54000000000002</v>
          </cell>
        </row>
        <row r="802">
          <cell r="A802">
            <v>73405</v>
          </cell>
          <cell r="B802" t="str">
            <v>CUSTO HORARIO PRODUTIVO DIURNO-RETRO-ESCAVADEIRA SOBRE RODAS - CASE580 H - 74 HP</v>
          </cell>
          <cell r="C802" t="str">
            <v>CHP</v>
          </cell>
          <cell r="D802">
            <v>99.28</v>
          </cell>
        </row>
        <row r="803">
          <cell r="A803">
            <v>73407</v>
          </cell>
          <cell r="B803" t="str">
            <v>JUROS/CAMINHAO CARROCERIA FIXA FORD F-12000 - 142CV</v>
          </cell>
          <cell r="C803" t="str">
            <v>H</v>
          </cell>
          <cell r="D803">
            <v>5.07</v>
          </cell>
        </row>
        <row r="804">
          <cell r="A804">
            <v>73414</v>
          </cell>
          <cell r="B804" t="str">
            <v>ROLO VIBRATORIO LISO 7T AUTO-PROPULSOR DIESEL 76,5H (CP) INCL OPERADORLARGURA TOTAL 2,015M</v>
          </cell>
          <cell r="C804" t="str">
            <v>H</v>
          </cell>
          <cell r="D804">
            <v>79.14</v>
          </cell>
        </row>
        <row r="805">
          <cell r="A805">
            <v>73416</v>
          </cell>
          <cell r="B805" t="str">
            <v>CUSTOS C/MATERIAL NA OPERACAO/CAMINHAO CARROCERIA FIXA FORD F-12000 -142HP</v>
          </cell>
          <cell r="C805" t="str">
            <v>H</v>
          </cell>
          <cell r="D805">
            <v>61.08</v>
          </cell>
        </row>
        <row r="806">
          <cell r="A806">
            <v>73419</v>
          </cell>
          <cell r="B806" t="str">
            <v>USINA P/MISTURA BETUM ALTA CLASSE A QUENTE CAPAC 60/90T/H-CP INCLEQUIPE DE OPERACAO</v>
          </cell>
          <cell r="C806" t="str">
            <v>H</v>
          </cell>
          <cell r="D806">
            <v>1288.51</v>
          </cell>
        </row>
        <row r="807">
          <cell r="A807">
            <v>73421</v>
          </cell>
          <cell r="B807" t="str">
            <v>CUSTO HORARIO C/DEPRECIACAO E JUROS - MOTONIVELADORA CATERPILLAR 120 G125 HP</v>
          </cell>
          <cell r="C807" t="str">
            <v>H</v>
          </cell>
          <cell r="D807">
            <v>45.9</v>
          </cell>
        </row>
        <row r="808">
          <cell r="A808">
            <v>73425</v>
          </cell>
          <cell r="B808" t="str">
            <v>CUSTO HORARIO COM DEPRECIACAO E JUROS - TRATOR DE ESTEIRAS CATERPILLARD6D PS - 163 6A - 140 HP</v>
          </cell>
          <cell r="C808" t="str">
            <v>H</v>
          </cell>
          <cell r="D808">
            <v>62.47</v>
          </cell>
        </row>
        <row r="809">
          <cell r="A809">
            <v>73428</v>
          </cell>
          <cell r="B809" t="str">
            <v>CUSTO HORARIO PRODUTIVO DIURNO - MARTELETE OU ROMPEDOR ATLAS COPCO -TEX 31</v>
          </cell>
          <cell r="C809" t="str">
            <v>CHP</v>
          </cell>
          <cell r="D809">
            <v>17.59</v>
          </cell>
        </row>
        <row r="810">
          <cell r="A810">
            <v>73429</v>
          </cell>
          <cell r="B810" t="str">
            <v>CAMINHAO TANQUE (PIPA) 6.000 L, DIESEL, 132CV, COM MOTORISTA, (CHI).</v>
          </cell>
          <cell r="C810" t="str">
            <v>H</v>
          </cell>
          <cell r="D810">
            <v>31.33</v>
          </cell>
        </row>
        <row r="811">
          <cell r="A811">
            <v>73432</v>
          </cell>
          <cell r="B811" t="str">
            <v>CHP - BETONEIRA CAPAC. 320 L, MOTOR DIESEL 6 HP, ALFA 320 OU SIMILAR</v>
          </cell>
          <cell r="C811" t="str">
            <v>H</v>
          </cell>
          <cell r="D811">
            <v>17.21</v>
          </cell>
        </row>
        <row r="812">
          <cell r="A812">
            <v>73433</v>
          </cell>
          <cell r="B812" t="str">
            <v>DEPRECIACAO/CAMINHAO CARROCERIA FIXA FORD F-12000 CHASSI 194" - 142CV</v>
          </cell>
          <cell r="C812" t="str">
            <v>H</v>
          </cell>
          <cell r="D812">
            <v>13.42</v>
          </cell>
        </row>
        <row r="813">
          <cell r="A813">
            <v>73434</v>
          </cell>
          <cell r="B813" t="str">
            <v>CUSTO HORARIO COM MANUTENCAO - TRATOR DE ESTEIRAS CATERPILLARD6D PS - 163 6A - 140 HP</v>
          </cell>
          <cell r="C813" t="str">
            <v>H</v>
          </cell>
          <cell r="D813">
            <v>35.25</v>
          </cell>
        </row>
        <row r="814">
          <cell r="A814">
            <v>73435</v>
          </cell>
          <cell r="B814" t="str">
            <v>MANUTENCAO - MAQUINA DE DEMARCAR FAIXAS AUTOPROP.</v>
          </cell>
          <cell r="C814" t="str">
            <v>H</v>
          </cell>
          <cell r="D814">
            <v>43.08</v>
          </cell>
        </row>
        <row r="815">
          <cell r="A815">
            <v>73437</v>
          </cell>
          <cell r="B815" t="str">
            <v>SERRA CIRCULAR MAKITA 5900B 7` 2,3HP - CHP</v>
          </cell>
          <cell r="C815" t="str">
            <v>H</v>
          </cell>
          <cell r="D815">
            <v>13.63</v>
          </cell>
        </row>
        <row r="816">
          <cell r="A816">
            <v>73439</v>
          </cell>
          <cell r="B816" t="str">
            <v>MOTO BOMBA SOBRE RODAS GAS DE 10,5CV A 3600RPM (CI) C/BOMBA CENTRIFUGAAUTO-ESCORVANTE DE ROTOR ABERTO BOCAIS DE 3" - EXCL OPERADOR</v>
          </cell>
          <cell r="C816" t="str">
            <v>H</v>
          </cell>
          <cell r="D816">
            <v>2.76</v>
          </cell>
        </row>
        <row r="817">
          <cell r="A817">
            <v>73440</v>
          </cell>
          <cell r="B817" t="str">
            <v>USINA DOSADOR/MISTURADOR AGREG CONCR C/SILO CIM P/50T (CI) INCLMAO-DE-OBRA P/ALIMENTACAO E OPERACAO DA CENTRAL</v>
          </cell>
          <cell r="C817" t="str">
            <v>H</v>
          </cell>
          <cell r="D817">
            <v>136.93</v>
          </cell>
        </row>
        <row r="818">
          <cell r="A818">
            <v>73441</v>
          </cell>
          <cell r="B818" t="str">
            <v>USINA DOSADORA/MIST AGREG CONCR C/SILO CIM P/50T (CP) INCL MAO-DE-OBRAP/ALIMENTACAO E OPER</v>
          </cell>
          <cell r="C818" t="str">
            <v>H</v>
          </cell>
          <cell r="D818">
            <v>178.85</v>
          </cell>
        </row>
        <row r="819">
          <cell r="A819">
            <v>73443</v>
          </cell>
          <cell r="B819" t="str">
            <v>CUSTO HORARIO C/MANUTENCAO - MOTONIVELADORA CATERPILLAR 120 G - 125 HP</v>
          </cell>
          <cell r="C819" t="str">
            <v>H</v>
          </cell>
          <cell r="D819">
            <v>35.119999999999997</v>
          </cell>
        </row>
        <row r="820">
          <cell r="A820">
            <v>73445</v>
          </cell>
          <cell r="B820" t="str">
            <v>CAIACAO INT OU EXT SOBRE REVESTIMENTO LISO C/ADOCAO DE FIXADOR COMCOM DUAS DEMAOS</v>
          </cell>
          <cell r="C820" t="str">
            <v>M2</v>
          </cell>
          <cell r="D820">
            <v>4.93</v>
          </cell>
        </row>
        <row r="821">
          <cell r="A821">
            <v>73446</v>
          </cell>
          <cell r="B821" t="str">
            <v>PINTURA DE SUPERFICIE C/TINTA GRAFITE</v>
          </cell>
          <cell r="C821" t="str">
            <v>M2</v>
          </cell>
          <cell r="D821">
            <v>12.41</v>
          </cell>
        </row>
        <row r="822">
          <cell r="A822">
            <v>73447</v>
          </cell>
          <cell r="B822" t="str">
            <v>ESCAVACAO MANUAL DE VALAS EM TERRA COMPACTA, PROF. 2 M &lt; H &lt;= 3 M</v>
          </cell>
          <cell r="C822" t="str">
            <v>M3</v>
          </cell>
          <cell r="D822">
            <v>33.51</v>
          </cell>
        </row>
        <row r="823">
          <cell r="A823">
            <v>73448</v>
          </cell>
          <cell r="B823" t="str">
            <v>BOMBA C/MOTOR A GASOLINA AUTOESCORVANTE PARA AGUA SUJA - 3/4 HPMANUTENCAO</v>
          </cell>
          <cell r="C823" t="str">
            <v>H</v>
          </cell>
          <cell r="D823">
            <v>0.12</v>
          </cell>
        </row>
        <row r="824">
          <cell r="A824">
            <v>73450</v>
          </cell>
          <cell r="B824" t="str">
            <v>CUSTO HORARIO IMPRODUTIVO DIURNO - MARTELETE OU ROMPEDOR ATLAS COPCO -TEX 31</v>
          </cell>
          <cell r="C824" t="str">
            <v>CHI</v>
          </cell>
          <cell r="D824">
            <v>15.06</v>
          </cell>
        </row>
        <row r="825">
          <cell r="A825">
            <v>73451</v>
          </cell>
          <cell r="B825" t="str">
            <v>TRATOR ESTEIRAS DIESEL APROX 200CV C/LAMINA 2500KG (CUSTO PRODUTIVO) INCL OPERADOR</v>
          </cell>
          <cell r="C825" t="str">
            <v>H</v>
          </cell>
          <cell r="D825">
            <v>220.94</v>
          </cell>
        </row>
        <row r="826">
          <cell r="A826">
            <v>73452</v>
          </cell>
          <cell r="B826" t="str">
            <v>MOTONIVELADORA MOTOR DIESEL 125CV INCL OPERADOR (CP)</v>
          </cell>
          <cell r="C826" t="str">
            <v>H</v>
          </cell>
          <cell r="D826">
            <v>180.69</v>
          </cell>
        </row>
        <row r="827">
          <cell r="A827">
            <v>73453</v>
          </cell>
          <cell r="B827" t="str">
            <v>TRATOR DE PNEUS MOTOR DIESEL 61CV INCL OPERADOR (CP)</v>
          </cell>
          <cell r="C827" t="str">
            <v>H</v>
          </cell>
          <cell r="D827">
            <v>49.55</v>
          </cell>
        </row>
        <row r="828">
          <cell r="A828">
            <v>73456</v>
          </cell>
          <cell r="B828" t="str">
            <v>MANUTENCAO/CAMINHAO CARROCERIA FIXA FORD F-12000 - 142CV</v>
          </cell>
          <cell r="C828" t="str">
            <v>H</v>
          </cell>
          <cell r="D828">
            <v>10.75</v>
          </cell>
        </row>
        <row r="829">
          <cell r="A829">
            <v>73457</v>
          </cell>
          <cell r="B829" t="str">
            <v>CUSTO HORARIO C/MATERIAIS NA OPERACAO - MOTONIVELADORA CATERPILLAR120G - 125 HP</v>
          </cell>
          <cell r="C829" t="str">
            <v>H</v>
          </cell>
          <cell r="D829">
            <v>60.22</v>
          </cell>
        </row>
        <row r="830">
          <cell r="A830">
            <v>73458</v>
          </cell>
          <cell r="B830" t="str">
            <v>CUSTO HORARIO COM MATERIAIS NA OPERACAO - TRATOR DE ESTEIRASCATERPILLAR D6D PS - 163 6A - 140 HP</v>
          </cell>
          <cell r="C830" t="str">
            <v>H</v>
          </cell>
          <cell r="D830">
            <v>60.22</v>
          </cell>
        </row>
        <row r="831">
          <cell r="A831">
            <v>73459</v>
          </cell>
          <cell r="B831" t="str">
            <v>CUSTOS C/MATERIAL OPERCAO -MAQUINA DE DEMARCAR FAIXAS AUTO</v>
          </cell>
          <cell r="C831" t="str">
            <v>H</v>
          </cell>
          <cell r="D831">
            <v>12.9</v>
          </cell>
        </row>
        <row r="832">
          <cell r="A832">
            <v>73463</v>
          </cell>
          <cell r="B832" t="str">
            <v>MOTO BOMBA SOBRE RODAS GAS DE 10,5CV A 3600RPM (CP) C/BOMBA CENTRIFUGAAUTO-ESCORVANTE DE ROTOR ABERTO BOCAIS DE 3" - EXCL OPERADOR</v>
          </cell>
          <cell r="C832" t="str">
            <v>H</v>
          </cell>
          <cell r="D832">
            <v>16.91</v>
          </cell>
        </row>
        <row r="833">
          <cell r="A833">
            <v>73464</v>
          </cell>
          <cell r="B833" t="str">
            <v>CHP MAQUINA PROJETORA DE CONCRETO</v>
          </cell>
          <cell r="C833" t="str">
            <v>H</v>
          </cell>
          <cell r="D833">
            <v>17.21</v>
          </cell>
        </row>
        <row r="834">
          <cell r="A834">
            <v>73476</v>
          </cell>
          <cell r="B834" t="str">
            <v>MOTONIVELADORA MOTOR DIESEL 125CV INCL OPERADOR (CI)</v>
          </cell>
          <cell r="C834" t="str">
            <v>H</v>
          </cell>
          <cell r="D834">
            <v>80.3</v>
          </cell>
        </row>
        <row r="835">
          <cell r="A835">
            <v>73478</v>
          </cell>
          <cell r="B835" t="str">
            <v>MAQUINA DE JUNTAS GAS 8,25CV PART MANUAL (CP) INCL OPERADOR</v>
          </cell>
          <cell r="C835" t="str">
            <v>H</v>
          </cell>
          <cell r="D835">
            <v>72.849999999999994</v>
          </cell>
        </row>
        <row r="836">
          <cell r="A836">
            <v>73479</v>
          </cell>
          <cell r="B836" t="str">
            <v>DISTRIBUIDOR BETUME SOB PRESSAO GAS (CP) SOBRE CHASSIS CAMINHAO -INCL ESTE C/MOTORISTA</v>
          </cell>
          <cell r="C836" t="str">
            <v>H</v>
          </cell>
          <cell r="D836">
            <v>161.37</v>
          </cell>
        </row>
        <row r="837">
          <cell r="A837">
            <v>73481</v>
          </cell>
          <cell r="B837" t="str">
            <v>ESCAVACAO MANUAL DE VALAS EM TERRA COMPACTA, PROF. DE 0 M &lt; H &lt;= 1 M</v>
          </cell>
          <cell r="C837" t="str">
            <v>M3</v>
          </cell>
          <cell r="D837">
            <v>24.77</v>
          </cell>
        </row>
        <row r="838">
          <cell r="A838">
            <v>73483</v>
          </cell>
          <cell r="B838" t="str">
            <v>CUSTOS C/MAO-DE-OBRA NA OPERACAO/CAMINHAO CARROCERIA FIXA FORD F-12000- 142HP</v>
          </cell>
          <cell r="C838" t="str">
            <v>H</v>
          </cell>
          <cell r="D838">
            <v>12.06</v>
          </cell>
        </row>
        <row r="839">
          <cell r="A839">
            <v>73484</v>
          </cell>
          <cell r="B839" t="str">
            <v>CUSTO HORARIO C/MAO-DE-OBRA NA OPERACAO - MOTONIVELADORA CATERPILLAR120G - 125 HP</v>
          </cell>
          <cell r="C839" t="str">
            <v>H</v>
          </cell>
          <cell r="D839">
            <v>9.61</v>
          </cell>
        </row>
        <row r="840">
          <cell r="A840">
            <v>73486</v>
          </cell>
          <cell r="B840" t="str">
            <v>MARCO MADEIRA REGIONAL 1A 7X3,5CM - P</v>
          </cell>
          <cell r="C840" t="str">
            <v>M</v>
          </cell>
          <cell r="D840">
            <v>20.73</v>
          </cell>
        </row>
        <row r="841">
          <cell r="A841">
            <v>73487</v>
          </cell>
          <cell r="B841" t="str">
            <v>SERRA CIRCULAR MAKITA 5900B 7` 2,3HP - CHI</v>
          </cell>
          <cell r="C841" t="str">
            <v>H</v>
          </cell>
          <cell r="D841">
            <v>10.49</v>
          </cell>
        </row>
        <row r="842">
          <cell r="A842">
            <v>73491</v>
          </cell>
          <cell r="B842" t="str">
            <v>MAQUINA POLIDORA 4HP 12A 220V EXCL ESMERIL E OPERADOR (CP)</v>
          </cell>
          <cell r="C842" t="str">
            <v>H</v>
          </cell>
          <cell r="D842">
            <v>3.13</v>
          </cell>
        </row>
        <row r="843">
          <cell r="A843">
            <v>73495</v>
          </cell>
          <cell r="B843" t="str">
            <v>TRATOR ESTEIRAS DIESEL APROX 335CV C/LAMINA 5000KG (CP) INCL OPERADOR</v>
          </cell>
          <cell r="C843" t="str">
            <v>H</v>
          </cell>
          <cell r="D843">
            <v>518.27</v>
          </cell>
        </row>
        <row r="844">
          <cell r="A844">
            <v>73496</v>
          </cell>
          <cell r="B844" t="str">
            <v>SOCADOR PNEUMATICO 18,5KG CONSUMO AR 0,82M3/M (CP) INCL OPERADOR</v>
          </cell>
          <cell r="C844" t="str">
            <v>H</v>
          </cell>
          <cell r="D844">
            <v>2.4900000000000002</v>
          </cell>
        </row>
        <row r="845">
          <cell r="A845">
            <v>73497</v>
          </cell>
          <cell r="B845" t="str">
            <v>CHP - COMPRESSOR DE 760PCM, MOTOR DIESEL 269HP, ATLAS COPCO, MOD XA360SB, OU SIMILAR</v>
          </cell>
          <cell r="C845" t="str">
            <v>H</v>
          </cell>
          <cell r="D845">
            <v>135.63999999999999</v>
          </cell>
        </row>
        <row r="846">
          <cell r="A846">
            <v>73501</v>
          </cell>
          <cell r="B846" t="str">
            <v>CUSTO HORARIO PRODUTIVO DIURNO - GUINCHO 8 T MUNCK - 640/18 SEM CAMINHAO MERCEDES BENZ 1418/51 184 HP</v>
          </cell>
          <cell r="C846" t="str">
            <v>CHP</v>
          </cell>
          <cell r="D846">
            <v>96.55</v>
          </cell>
        </row>
        <row r="847">
          <cell r="A847">
            <v>73529</v>
          </cell>
          <cell r="B847" t="str">
            <v>INSTALACAO DE AQUECIMENTO E ARMAZENAMENTO DE ASFALTO (CP) EM 2 TANQUESDE 30000L CADA - INCL OPERADOR</v>
          </cell>
          <cell r="C847" t="str">
            <v>H</v>
          </cell>
          <cell r="D847">
            <v>55.35</v>
          </cell>
        </row>
        <row r="848">
          <cell r="A848">
            <v>73531</v>
          </cell>
          <cell r="B848" t="str">
            <v>ALUGUEL CAMINHAO BASCUL NO TOCO 4M3 MOTOR DIESEL 85CV (CP) C/MOTORISTA</v>
          </cell>
          <cell r="C848" t="str">
            <v>H</v>
          </cell>
          <cell r="D848">
            <v>75.27</v>
          </cell>
        </row>
        <row r="849">
          <cell r="A849">
            <v>73532</v>
          </cell>
          <cell r="B849" t="str">
            <v>CUSTO HORARIO PRODUTIVO - TALHA MANUAL</v>
          </cell>
          <cell r="C849" t="str">
            <v>CHP</v>
          </cell>
          <cell r="D849">
            <v>0.4</v>
          </cell>
        </row>
        <row r="850">
          <cell r="A850">
            <v>73534</v>
          </cell>
          <cell r="B850" t="str">
            <v>CUSTO HORARIO IMPRODUTIVO DIURNO-RETRO-ESCAVADEIRA SOBRE RODAS - CASE580 H - 74 HP</v>
          </cell>
          <cell r="C850" t="str">
            <v>CHI</v>
          </cell>
          <cell r="D850">
            <v>48.47</v>
          </cell>
        </row>
        <row r="851">
          <cell r="A851">
            <v>73535</v>
          </cell>
          <cell r="B851" t="str">
            <v>CHP - CAMINHAO C/GUINCHO 6T, MOTOR DIESEL 136HP, M. BENZ MOD L1214,MUNCK MOD, M 640/18, OU SIMILAR</v>
          </cell>
          <cell r="C851" t="str">
            <v>H</v>
          </cell>
          <cell r="D851">
            <v>126</v>
          </cell>
        </row>
        <row r="852">
          <cell r="A852">
            <v>73553</v>
          </cell>
          <cell r="B852" t="str">
            <v>MAQUINA DE PINTAR FAIXA CONSMAQ FX24 14HP - CHP</v>
          </cell>
          <cell r="C852" t="str">
            <v>H</v>
          </cell>
          <cell r="D852">
            <v>184.06</v>
          </cell>
        </row>
        <row r="853">
          <cell r="A853">
            <v>73557</v>
          </cell>
          <cell r="B853" t="str">
            <v>MAQUINA POLIDORA 4HP 12AMP 220V EXCL ESMERIL E OPERADOR (CI)</v>
          </cell>
          <cell r="C853" t="str">
            <v>H</v>
          </cell>
          <cell r="D853">
            <v>1.44</v>
          </cell>
        </row>
        <row r="854">
          <cell r="A854">
            <v>73558</v>
          </cell>
          <cell r="B854" t="str">
            <v>LOCAÇÃO DE EXTRUSORA DE GUIAS E SARJETAS SEM FORMAS, MOTOR DIESEL DE 14CV, EXCLUSIVE OPERADOR (CI)</v>
          </cell>
          <cell r="C854" t="str">
            <v>H</v>
          </cell>
          <cell r="D854">
            <v>7.47</v>
          </cell>
        </row>
        <row r="855">
          <cell r="A855">
            <v>73559</v>
          </cell>
          <cell r="B855" t="str">
            <v>USINA PRE-MISTURADORA DE SOLOS CAPAC 350/600T/H (CI) INCL EQUIPEDE OPERACAO</v>
          </cell>
          <cell r="C855" t="str">
            <v>H</v>
          </cell>
          <cell r="D855">
            <v>166.3</v>
          </cell>
        </row>
        <row r="856">
          <cell r="A856">
            <v>73560</v>
          </cell>
          <cell r="B856" t="str">
            <v>SOCADOR PNEUMATICO 18.5KG CONSUMO AR 0,82M3/M (CI) INCL OPERADOR</v>
          </cell>
          <cell r="C856" t="str">
            <v>H</v>
          </cell>
          <cell r="D856">
            <v>1.92</v>
          </cell>
        </row>
        <row r="857">
          <cell r="A857">
            <v>73563</v>
          </cell>
          <cell r="B857" t="str">
            <v>TRATOR ESTEIRAS DIESEL APROX 335CV C/LAMINA 5000KG (CI) INCL OPERADOR</v>
          </cell>
          <cell r="C857" t="str">
            <v>H</v>
          </cell>
          <cell r="D857">
            <v>219.74</v>
          </cell>
        </row>
        <row r="858">
          <cell r="A858">
            <v>73582</v>
          </cell>
          <cell r="B858" t="str">
            <v>TRATOR ESTEIRAS DIESEL APROX 200CV C/LAMINA 2500KG (CF) INCL OPERADOR</v>
          </cell>
          <cell r="C858" t="str">
            <v>H</v>
          </cell>
          <cell r="D858">
            <v>119.57</v>
          </cell>
        </row>
        <row r="859">
          <cell r="A859">
            <v>73601</v>
          </cell>
          <cell r="B859" t="str">
            <v>GRUPO GERADOR TRANSPORTAVEL SOBRE RODAS 60/66KVA (CF) DIESEL 85CVEXCL OPERADOR</v>
          </cell>
          <cell r="C859" t="str">
            <v>H</v>
          </cell>
          <cell r="D859">
            <v>4.32</v>
          </cell>
        </row>
        <row r="860">
          <cell r="A860">
            <v>73602</v>
          </cell>
          <cell r="B860" t="str">
            <v>EQUIPAMENTO P/LIMP E DESOBSTRUCAO GALERIAS ESG/AGUAS PLUV-CP- TIPOBUCKET MACHINE COMPLETA COM CACAMBA E 60 VARETAS - INCL OPERADOR</v>
          </cell>
          <cell r="C860" t="str">
            <v>H</v>
          </cell>
          <cell r="D860">
            <v>23.63</v>
          </cell>
        </row>
        <row r="861">
          <cell r="A861">
            <v>73709</v>
          </cell>
          <cell r="B861" t="str">
            <v>GRUPO GERADOR ESTACIONARIO C/ALTERNADOR 125/145KVA (CI) DIESEL 165CVEXCL OPERADOR</v>
          </cell>
          <cell r="C861" t="str">
            <v>H</v>
          </cell>
          <cell r="D861">
            <v>6.41</v>
          </cell>
        </row>
        <row r="862">
          <cell r="A862">
            <v>73712</v>
          </cell>
          <cell r="B862" t="str">
            <v>EQUIPAMENTO ROTATIVO PARA DESOBSTRUCAO E LIMPEZA DE GALERIAS TP BUCKEMACHINE (CP) CONSIDERANDO APENAS A MANUTENCAO E MATERIAL DE OPERAÇÃO</v>
          </cell>
          <cell r="C862" t="str">
            <v>H</v>
          </cell>
          <cell r="D862">
            <v>13.56</v>
          </cell>
        </row>
        <row r="863">
          <cell r="A863">
            <v>74029</v>
          </cell>
          <cell r="B863" t="str">
            <v>BETONEIRAS</v>
          </cell>
          <cell r="C863" t="str">
            <v/>
          </cell>
          <cell r="D863" t="str">
            <v/>
          </cell>
        </row>
        <row r="864">
          <cell r="A864" t="str">
            <v>74029/001</v>
          </cell>
          <cell r="B864" t="str">
            <v>BETONEIRA DIESEL 580L (CP) MISTURA SECA, CARREGAMENTO MECANICO E TAMBOR REVERSÍVEL. - EXCLUSIVE OPERADOR</v>
          </cell>
          <cell r="C864" t="str">
            <v>H</v>
          </cell>
          <cell r="D864">
            <v>13.47</v>
          </cell>
        </row>
        <row r="865">
          <cell r="A865" t="str">
            <v>74029/002</v>
          </cell>
          <cell r="B865" t="str">
            <v>BETONEIRA DIESEL, 580L (CI) MISTURA SECA, CARREGADOR MECANICO E TAMBORREVERSÍVEL.- EXCLUSIVE OPERADOR</v>
          </cell>
          <cell r="C865" t="str">
            <v>H</v>
          </cell>
          <cell r="D865">
            <v>4.6399999999999997</v>
          </cell>
        </row>
        <row r="866">
          <cell r="A866">
            <v>74030</v>
          </cell>
          <cell r="B866" t="str">
            <v>GUINDASTES E/OU BRAÇO MECÂNICO</v>
          </cell>
          <cell r="C866" t="str">
            <v/>
          </cell>
          <cell r="D866" t="str">
            <v/>
          </cell>
        </row>
        <row r="867">
          <cell r="A867" t="str">
            <v>74030/001</v>
          </cell>
          <cell r="B867" t="str">
            <v>GUINDAUTO (CI) CAP.3,5 TON., MONTADO SOBRE CAMINHÃO TOCO (EXCL. O CAMINHÃO) APROX.2,0M DE ALCANCE HORIZONTAL, 7,0 NA VERTICAL. EXCL. OPERADOR.</v>
          </cell>
          <cell r="C867" t="str">
            <v>H</v>
          </cell>
          <cell r="D867">
            <v>22.9</v>
          </cell>
        </row>
        <row r="868">
          <cell r="A868" t="str">
            <v>74030/002</v>
          </cell>
          <cell r="B868" t="str">
            <v>GUINDAUTO (CP) CARGA MAX 3,25T (A 2M) E 1,62T (A 4M), ALTURA MAX = 6,6M, MONTADO SOBRE CAMINHÃO TOCO (EXCL. O CAMINHÃO E OPERADOR).</v>
          </cell>
          <cell r="C868" t="str">
            <v>H</v>
          </cell>
          <cell r="D868">
            <v>25.28</v>
          </cell>
        </row>
        <row r="869">
          <cell r="A869">
            <v>74035</v>
          </cell>
          <cell r="B869" t="str">
            <v>CARREGADOR FRONTAL / PÁ CARREGADEIRA</v>
          </cell>
          <cell r="C869" t="str">
            <v/>
          </cell>
          <cell r="D869" t="str">
            <v/>
          </cell>
        </row>
        <row r="870">
          <cell r="A870" t="str">
            <v>74035/001</v>
          </cell>
          <cell r="B870" t="str">
            <v>CARREGADOR FRONTAL (PA CARREGADEIRA) SOBRE RODAS 105HP CAPACIDADE DA CAÇAMBA 1,4 A 1,7M3 - CHP - INCLUSIVE OPERADOR</v>
          </cell>
          <cell r="C870" t="str">
            <v>H</v>
          </cell>
          <cell r="D870">
            <v>114.15</v>
          </cell>
        </row>
        <row r="871">
          <cell r="A871">
            <v>74036</v>
          </cell>
          <cell r="B871" t="str">
            <v>TRATOR</v>
          </cell>
          <cell r="C871" t="str">
            <v/>
          </cell>
          <cell r="D871" t="str">
            <v/>
          </cell>
        </row>
        <row r="872">
          <cell r="A872" t="str">
            <v>74036/001</v>
          </cell>
          <cell r="B872" t="str">
            <v>TRATOR DE ESTEIRAS, 153HP - CHI - INCLUSIVE OPERADOR</v>
          </cell>
          <cell r="C872" t="str">
            <v>H</v>
          </cell>
          <cell r="D872">
            <v>94.18</v>
          </cell>
        </row>
        <row r="873">
          <cell r="A873" t="str">
            <v>74036/002</v>
          </cell>
          <cell r="B873" t="str">
            <v>TRATOR ESTEIRAS DIESEL 140CV - CHP - INCLUSIVE OPERADOR</v>
          </cell>
          <cell r="C873" t="str">
            <v>H</v>
          </cell>
          <cell r="D873">
            <v>216.44</v>
          </cell>
        </row>
        <row r="874">
          <cell r="A874">
            <v>74037</v>
          </cell>
          <cell r="B874" t="str">
            <v>CAMINHÃO</v>
          </cell>
          <cell r="C874" t="str">
            <v/>
          </cell>
          <cell r="D874" t="str">
            <v/>
          </cell>
        </row>
        <row r="875">
          <cell r="A875" t="str">
            <v>74037/001</v>
          </cell>
          <cell r="B875" t="str">
            <v>CAMINHÃO BASCULANTE TOCO 4M3, MOTOR DIESEL 160CV COM MOTORISTA</v>
          </cell>
          <cell r="C875" t="str">
            <v>H</v>
          </cell>
          <cell r="D875">
            <v>82.27</v>
          </cell>
        </row>
        <row r="876">
          <cell r="A876">
            <v>74040</v>
          </cell>
          <cell r="B876" t="str">
            <v>SOQUETE COMPACTADOR</v>
          </cell>
          <cell r="C876" t="str">
            <v/>
          </cell>
          <cell r="D876" t="str">
            <v/>
          </cell>
        </row>
        <row r="877">
          <cell r="A877" t="str">
            <v>74040/002</v>
          </cell>
          <cell r="B877" t="str">
            <v>SOQUETE COMPACTADOR 72KG, GASOLINA, 3HP, (CHI), EXCLUSIVE OPERADOR.</v>
          </cell>
          <cell r="C877" t="str">
            <v>H</v>
          </cell>
          <cell r="D877">
            <v>2.21</v>
          </cell>
        </row>
        <row r="878">
          <cell r="A878">
            <v>83354</v>
          </cell>
          <cell r="B878" t="str">
            <v>DEPRECIAÇAO E JUROS - CAMINHAO BASCULANTE TRUCADO - CARGA UTIL = 10 M3, 16,3 T</v>
          </cell>
          <cell r="C878" t="str">
            <v>H</v>
          </cell>
          <cell r="D878">
            <v>20.12</v>
          </cell>
        </row>
        <row r="879">
          <cell r="A879">
            <v>83355</v>
          </cell>
          <cell r="B879" t="str">
            <v>MANUTENCAO - CAMINHAO BASCULANTE TRUCADO - CARGA UTIL = 10 M3, 16,3 TON</v>
          </cell>
          <cell r="C879" t="str">
            <v>H</v>
          </cell>
          <cell r="D879">
            <v>22.63</v>
          </cell>
        </row>
        <row r="880">
          <cell r="A880">
            <v>83360</v>
          </cell>
          <cell r="B880" t="str">
            <v>DEPRECIACAO E JUROS - CAMINHAO DISTRIBUIDOR DE ASFALTO</v>
          </cell>
          <cell r="C880" t="str">
            <v>H</v>
          </cell>
          <cell r="D880">
            <v>40.28</v>
          </cell>
        </row>
        <row r="881">
          <cell r="A881">
            <v>83361</v>
          </cell>
          <cell r="B881" t="str">
            <v>MANUTENCAO - CAMINHAO DISTRIBUIDOR DE ASFALTO</v>
          </cell>
          <cell r="C881" t="str">
            <v>H</v>
          </cell>
          <cell r="D881">
            <v>22.75</v>
          </cell>
        </row>
        <row r="882">
          <cell r="A882">
            <v>83755</v>
          </cell>
          <cell r="B882" t="str">
            <v>DEPRECIACAO GUINDASTE MADAL MD-10A</v>
          </cell>
          <cell r="C882" t="str">
            <v>H</v>
          </cell>
          <cell r="D882">
            <v>25.94</v>
          </cell>
        </row>
        <row r="883">
          <cell r="A883">
            <v>83756</v>
          </cell>
          <cell r="B883" t="str">
            <v>JUROS GUINDASTE MADAL MD-10A</v>
          </cell>
          <cell r="C883" t="str">
            <v>H</v>
          </cell>
          <cell r="D883">
            <v>10.94</v>
          </cell>
        </row>
        <row r="884">
          <cell r="A884">
            <v>83757</v>
          </cell>
          <cell r="B884" t="str">
            <v>MANUTENCAO GUINDASTE MADAL MD-10A</v>
          </cell>
          <cell r="C884" t="str">
            <v>H</v>
          </cell>
          <cell r="D884">
            <v>21.38</v>
          </cell>
        </row>
        <row r="885">
          <cell r="A885">
            <v>83758</v>
          </cell>
          <cell r="B885" t="str">
            <v>CUSTOS COMBUSTIVEL+MATERIAL NA OPERACAO DE GUINDASTE MADAL MD-10A</v>
          </cell>
          <cell r="C885" t="str">
            <v>H</v>
          </cell>
          <cell r="D885">
            <v>38.64</v>
          </cell>
        </row>
        <row r="886">
          <cell r="A886">
            <v>83761</v>
          </cell>
          <cell r="B886" t="str">
            <v>DEPRECIACAO GRUPO DE SOLDAGEM BAMBOZZI 375-A</v>
          </cell>
          <cell r="C886" t="str">
            <v>H</v>
          </cell>
          <cell r="D886">
            <v>7.91</v>
          </cell>
        </row>
        <row r="887">
          <cell r="A887">
            <v>83762</v>
          </cell>
          <cell r="B887" t="str">
            <v>MANUTENCAO GRUPO DE SOLDAGEM BAMBOZZI 375-A</v>
          </cell>
          <cell r="C887" t="str">
            <v>H</v>
          </cell>
          <cell r="D887">
            <v>3.95</v>
          </cell>
        </row>
        <row r="888">
          <cell r="A888">
            <v>83763</v>
          </cell>
          <cell r="B888" t="str">
            <v>CUSTOS COMBUSTIVEL+MATERIAL GRUPO DE SOLDAGEM BAMBOZZI 375-A</v>
          </cell>
          <cell r="C888" t="str">
            <v>H</v>
          </cell>
          <cell r="D888">
            <v>11.35</v>
          </cell>
        </row>
        <row r="889">
          <cell r="A889">
            <v>83764</v>
          </cell>
          <cell r="B889" t="str">
            <v>JUROS GRUPO DE SOLDAGEM BAMBOZZI 375-A</v>
          </cell>
          <cell r="C889" t="str">
            <v>H</v>
          </cell>
          <cell r="D889">
            <v>2.0699999999999998</v>
          </cell>
        </row>
        <row r="890">
          <cell r="A890">
            <v>84000</v>
          </cell>
          <cell r="B890" t="str">
            <v>SOQUETE COMPACTADOR 72KG GASOLINA, 3HP (CHP) EXCLUSIVE OPERADOR.</v>
          </cell>
          <cell r="C890" t="str">
            <v>H</v>
          </cell>
          <cell r="D890">
            <v>7.07</v>
          </cell>
        </row>
        <row r="891">
          <cell r="A891">
            <v>84137</v>
          </cell>
          <cell r="B891" t="str">
            <v>DEPRECIACAO - USINA DE ASFALTO A FRIO ALMEIDA PMF-35 DPD CAP. 60/80 T/H - 30HP (ELETRICA)</v>
          </cell>
          <cell r="C891" t="str">
            <v>H</v>
          </cell>
          <cell r="D891">
            <v>14.91</v>
          </cell>
        </row>
        <row r="892">
          <cell r="A892">
            <v>84138</v>
          </cell>
          <cell r="B892" t="str">
            <v>JUROS - USINA DE ASFALTO A FRIO ALMEIDA PMF-35 DPD CAP. 60/80 T/H - 30HP (ELETRICA)</v>
          </cell>
          <cell r="C892" t="str">
            <v>H</v>
          </cell>
          <cell r="D892">
            <v>5.63</v>
          </cell>
        </row>
        <row r="893">
          <cell r="A893">
            <v>84139</v>
          </cell>
          <cell r="B893" t="str">
            <v>MANUTENCAO - USINA DE ASFALTO A FRIO ALMEIDA PMF-35 DPD CAP 60/80 T/H- 30 HP (ELETRICA)</v>
          </cell>
          <cell r="C893" t="str">
            <v>H</v>
          </cell>
          <cell r="D893">
            <v>13.42</v>
          </cell>
        </row>
        <row r="894">
          <cell r="A894">
            <v>84140</v>
          </cell>
          <cell r="B894" t="str">
            <v>CUSTOS C/ MAO DE OBRA NA OPERACAO - USINA DE ASFALTO A FRIO ALMEIDA PMF-35 DPD CAP 60/80 T/H - 30 HP (ELETRICA)</v>
          </cell>
          <cell r="C894" t="str">
            <v>H</v>
          </cell>
          <cell r="D894">
            <v>32.47</v>
          </cell>
        </row>
        <row r="895">
          <cell r="A895">
            <v>84142</v>
          </cell>
          <cell r="B895" t="str">
            <v>DEPRECIACAO - CAMINHÃO TOCO VW 8120 EURO III 115 CV, CARROC. FIXA MADEIRA, PBT 7700 KG, C.UTIL + CARROC 4640 KG, COM MUNCK MADAL MD-6501 CARGA MAX 3,25T (A 2M) E 1,62T (A 4M)</v>
          </cell>
          <cell r="C895" t="str">
            <v>H</v>
          </cell>
          <cell r="D895">
            <v>13.04</v>
          </cell>
        </row>
        <row r="896">
          <cell r="A896">
            <v>84143</v>
          </cell>
          <cell r="B896" t="str">
            <v>JUROS - CAMINHÃO TOCO VW 8120 EURO III 115 CV, CARROC. FIXA MADEIRA, PBT 7700 KG, C.UTIL + CARROC 4640 KG, COM MUNCK MADAL MD-6501 CARGA MAX3,25T (A 2M) E 1,62T (A 4M)</v>
          </cell>
          <cell r="C896" t="str">
            <v>H</v>
          </cell>
          <cell r="D896">
            <v>4.51</v>
          </cell>
        </row>
        <row r="897">
          <cell r="A897">
            <v>84144</v>
          </cell>
          <cell r="B897" t="str">
            <v>MANUTENCAO - CAMINHÃO TOCO VW 8120 EURO III 115 CV, CARROC. FIXA MADEIRA, PBT 7700 KG, C.UTIL + CARROC 4640 KG, COM MUNCK MADAL MD-6501 CARGA MAX 3,25T (A 2M) E 1,62T (A 4M)</v>
          </cell>
          <cell r="C897" t="str">
            <v>H</v>
          </cell>
          <cell r="D897">
            <v>9.7100000000000009</v>
          </cell>
        </row>
        <row r="898">
          <cell r="A898">
            <v>84145</v>
          </cell>
          <cell r="B898" t="str">
            <v>MATERIAL NA OPERACAO - CAMINHÃO TOCO VW 8120 EURO III 115 CV, CARROC.FIXA MADEIRA, PBT 7700 KG, C.UTIL + CARROC 4640 KG, COM MUNCK MADAL MD-6501 CARGA MAX 3,25T (A 2M) E 1,62T (A 4M)</v>
          </cell>
          <cell r="C898" t="str">
            <v>H</v>
          </cell>
          <cell r="D898">
            <v>49.47</v>
          </cell>
        </row>
        <row r="899">
          <cell r="A899">
            <v>84146</v>
          </cell>
          <cell r="B899" t="str">
            <v>MAO-DEOBRA - CAMINHÃO TOCO VW 8120 EURO III 115 CV, CARROC. FIXA MADEIRA, PBT 7700 KG, C.UTIL + CARROC 4640 KG, COM MUNCK MADAL MD-6501 CARGA MAX 3,25T (A 2M) E 1,62T (A 4M)</v>
          </cell>
          <cell r="C899" t="str">
            <v>H</v>
          </cell>
          <cell r="D899">
            <v>12.99</v>
          </cell>
        </row>
        <row r="900">
          <cell r="A900">
            <v>84147</v>
          </cell>
          <cell r="B900" t="str">
            <v>DEPRECIACAO E JUROS - CAMINHAO BASCULANTE 10M3</v>
          </cell>
          <cell r="C900" t="str">
            <v>H</v>
          </cell>
          <cell r="D900">
            <v>23.35</v>
          </cell>
        </row>
        <row r="901">
          <cell r="A901">
            <v>84148</v>
          </cell>
          <cell r="B901" t="str">
            <v>MANUTENCAO - CAMINHAO BASCULANTE 10 M3</v>
          </cell>
          <cell r="C901" t="str">
            <v>H</v>
          </cell>
          <cell r="D901">
            <v>17.14</v>
          </cell>
        </row>
        <row r="902">
          <cell r="A902">
            <v>84149</v>
          </cell>
          <cell r="B902" t="str">
            <v>CUSTOS C/ MATERIAL OPERACAO - CAMINHAO BASCULANTE 10 M3</v>
          </cell>
          <cell r="C902" t="str">
            <v>H</v>
          </cell>
          <cell r="D902">
            <v>77.430000000000007</v>
          </cell>
        </row>
        <row r="903">
          <cell r="A903">
            <v>84150</v>
          </cell>
          <cell r="B903" t="str">
            <v>CUSTOS C/ MAO-DE-OBRA OPERACAO - CAMINHAO BASCULANTE 10 M3</v>
          </cell>
          <cell r="C903" t="str">
            <v>H</v>
          </cell>
          <cell r="D903">
            <v>9.24</v>
          </cell>
        </row>
        <row r="904">
          <cell r="A904">
            <v>84151</v>
          </cell>
          <cell r="B904" t="str">
            <v>CAMINHAO BASCULANTE 10 M3 - CHP</v>
          </cell>
          <cell r="C904" t="str">
            <v>CHP</v>
          </cell>
          <cell r="D904">
            <v>127.17</v>
          </cell>
        </row>
        <row r="905">
          <cell r="A905">
            <v>84155</v>
          </cell>
          <cell r="B905" t="str">
            <v>DESEMPENADEIRA ELETR 2 CV 4 POLOS 220/380V COMPACTADORA E DENSADORA P/ACAB PISO CONCRETO - EXCL OPERADOR (CP)</v>
          </cell>
          <cell r="C905" t="str">
            <v>H</v>
          </cell>
          <cell r="D905">
            <v>1.9</v>
          </cell>
        </row>
        <row r="906">
          <cell r="A906">
            <v>84156</v>
          </cell>
          <cell r="B906" t="str">
            <v>REGUA VIBRATORIA DUPLA GASOLINA 3/4CV A 3600RPM DE FREQUENCIA - EXCLUSIVE OPERADOR (CP)</v>
          </cell>
          <cell r="C906" t="str">
            <v>H</v>
          </cell>
          <cell r="D906">
            <v>8</v>
          </cell>
        </row>
        <row r="907">
          <cell r="A907">
            <v>84157</v>
          </cell>
          <cell r="B907" t="str">
            <v>DESEMPENADEIRA ELETR MOTOR 2CV 4 POLOS 220/380V COMPACTADORA E ADENSADORA PARA PISO ACABADO DE CONCRETO - EXCLUSIVE OPERADOR (CI)</v>
          </cell>
          <cell r="C907" t="str">
            <v>H</v>
          </cell>
          <cell r="D907">
            <v>0.96</v>
          </cell>
        </row>
        <row r="908">
          <cell r="A908">
            <v>84160</v>
          </cell>
          <cell r="B908" t="str">
            <v>REGUA VIBRADORA DUPLA GASOLINA 3/4 CV A 3600 RPM FREQUENCIA - EXCLUSIVE OPERADOR (CI)</v>
          </cell>
          <cell r="C908" t="str">
            <v>H</v>
          </cell>
          <cell r="D908">
            <v>1.2</v>
          </cell>
        </row>
        <row r="909">
          <cell r="A909" t="str">
            <v>COBE</v>
          </cell>
          <cell r="B909" t="str">
            <v>COBERTURA</v>
          </cell>
          <cell r="C909" t="str">
            <v/>
          </cell>
          <cell r="D909" t="str">
            <v/>
          </cell>
        </row>
        <row r="910">
          <cell r="A910">
            <v>73</v>
          </cell>
          <cell r="B910" t="str">
            <v>MADEIRAMENTO</v>
          </cell>
          <cell r="C910" t="str">
            <v/>
          </cell>
          <cell r="D910" t="str">
            <v/>
          </cell>
        </row>
        <row r="911">
          <cell r="A911">
            <v>55960</v>
          </cell>
          <cell r="B911" t="str">
            <v>IMUNIZACAO DE MADEIRAMENTO PARA COBERTURA UTILIZANDO CUPINICIDA INCOLOR</v>
          </cell>
          <cell r="C911" t="str">
            <v>M2</v>
          </cell>
          <cell r="D911">
            <v>3.96</v>
          </cell>
        </row>
        <row r="912">
          <cell r="A912">
            <v>72085</v>
          </cell>
          <cell r="B912" t="str">
            <v>RECOLOCACAO DE RIPAS EM MADEIRAMENTO DE TELHADO, CONSIDERANDO REAPROVEITAMENTO DE MATERIAL</v>
          </cell>
          <cell r="C912" t="str">
            <v>M</v>
          </cell>
          <cell r="D912">
            <v>1.1100000000000001</v>
          </cell>
        </row>
        <row r="913">
          <cell r="A913">
            <v>72086</v>
          </cell>
          <cell r="B913" t="str">
            <v>RECOLOCACAO DE MADEIRAMENTO DO TELHADO - CAIBROS, CONSIDERANDO REAPROVEITAMENTO DE MATERIAL</v>
          </cell>
          <cell r="C913" t="str">
            <v>M</v>
          </cell>
          <cell r="D913">
            <v>3.36</v>
          </cell>
        </row>
        <row r="914">
          <cell r="A914">
            <v>72087</v>
          </cell>
          <cell r="B914" t="str">
            <v>RECOLOCACAO DE MADEIRAMENTO DE TELHADO, CONSIDERANDO REAPROVEITAMENTODE MATERIAL</v>
          </cell>
          <cell r="C914" t="str">
            <v>M</v>
          </cell>
          <cell r="D914">
            <v>8.9700000000000006</v>
          </cell>
        </row>
        <row r="915">
          <cell r="A915">
            <v>72088</v>
          </cell>
          <cell r="B915" t="str">
            <v>RECOLOCACAO DE FERRAGENS EM MADEIRAMENTO DE TELHADO, CONSIDERANDO REAPROVEITAMENTO DE MATERIAL</v>
          </cell>
          <cell r="C915" t="str">
            <v>UN</v>
          </cell>
          <cell r="D915">
            <v>6.63</v>
          </cell>
        </row>
        <row r="916">
          <cell r="A916">
            <v>73931</v>
          </cell>
          <cell r="B916" t="str">
            <v>ESTRUTURA MADEIRA ANCOR LAJE/PAREDE P/TELHA ESTRUTURAL FIBROCIMENTO</v>
          </cell>
          <cell r="C916" t="str">
            <v/>
          </cell>
          <cell r="D916" t="str">
            <v/>
          </cell>
        </row>
        <row r="917">
          <cell r="A917" t="str">
            <v>73931/001</v>
          </cell>
          <cell r="B917" t="str">
            <v>ESTRUTURA EM MADEIRA APARELHADA, PARA TELHA ONDULADA DE FIBROCIMENTO,ALUMINIO OU PLASTICA, APOIADA EM LAJE OU PAREDE</v>
          </cell>
          <cell r="C917" t="str">
            <v>M2</v>
          </cell>
          <cell r="D917">
            <v>33.74</v>
          </cell>
        </row>
        <row r="918">
          <cell r="A918" t="str">
            <v>73931/002</v>
          </cell>
          <cell r="B918" t="str">
            <v>ESTRUTURA EM MADEIRA APARELHADA, PARA TELHA ESTRUTURAL DE FIBROCIMENTOANCORADA EM LAJE OU PAREDE</v>
          </cell>
          <cell r="C918" t="str">
            <v>M2</v>
          </cell>
          <cell r="D918">
            <v>24.77</v>
          </cell>
        </row>
        <row r="919">
          <cell r="A919" t="str">
            <v>73931/003</v>
          </cell>
          <cell r="B919" t="str">
            <v>ESTRUTURA EM MADEIRA APARELHADA, PARA TELHA CERAMICA, APOIADA EM PAREDE</v>
          </cell>
          <cell r="C919" t="str">
            <v>M2</v>
          </cell>
          <cell r="D919">
            <v>62.4</v>
          </cell>
        </row>
        <row r="920">
          <cell r="A920">
            <v>73939</v>
          </cell>
          <cell r="B920" t="str">
            <v>CHAPA CELULOSE PRENSADA 122X224X1,2CM FORNECIMENTO</v>
          </cell>
          <cell r="C920" t="str">
            <v/>
          </cell>
          <cell r="D920" t="str">
            <v/>
          </cell>
        </row>
        <row r="921">
          <cell r="A921" t="str">
            <v>73939/001</v>
          </cell>
          <cell r="B921" t="str">
            <v>TESOURA COMPLETA EM MASSARANDUBA SERRADA, PARA TELHADOS COM VAOS DE 4M</v>
          </cell>
          <cell r="C921" t="str">
            <v>UN</v>
          </cell>
          <cell r="D921">
            <v>612.16999999999996</v>
          </cell>
        </row>
        <row r="922">
          <cell r="A922" t="str">
            <v>73939/002</v>
          </cell>
          <cell r="B922" t="str">
            <v>TESOURA COMPLETA EM MASSARANDUBA APARELHADA, PARA TELHADOS COM VAOS DE4M</v>
          </cell>
          <cell r="C922" t="str">
            <v>UN</v>
          </cell>
          <cell r="D922">
            <v>916.54</v>
          </cell>
        </row>
        <row r="923">
          <cell r="A923" t="str">
            <v>73939/003</v>
          </cell>
          <cell r="B923" t="str">
            <v>TESOURA COMPLETA EM MASSARANDUBA SERRADA, PARA TELHADOS COM VAOS DE 5M</v>
          </cell>
          <cell r="C923" t="str">
            <v>UN</v>
          </cell>
          <cell r="D923">
            <v>734.41</v>
          </cell>
        </row>
        <row r="924">
          <cell r="A924" t="str">
            <v>73939/004</v>
          </cell>
          <cell r="B924" t="str">
            <v>TESOURA COMPLETA EM MASSARANDUBA APARELHADA, PARA TELHADOS COM VAOS DE5M</v>
          </cell>
          <cell r="C924" t="str">
            <v>UN</v>
          </cell>
          <cell r="D924">
            <v>964.44</v>
          </cell>
        </row>
        <row r="925">
          <cell r="A925" t="str">
            <v>73939/005</v>
          </cell>
          <cell r="B925" t="str">
            <v>TESOURA COMPLETA EM MASSARANDUBA SERRADA, PARA TELHADOS COM VAOS DE 6M</v>
          </cell>
          <cell r="C925" t="str">
            <v>UN</v>
          </cell>
          <cell r="D925">
            <v>903.44</v>
          </cell>
        </row>
        <row r="926">
          <cell r="A926" t="str">
            <v>73939/006</v>
          </cell>
          <cell r="B926" t="str">
            <v>TESOURA COMPLETA EM MASSARANDUBA APARELHADA, PARA TELHADOS COM VAOS DE6M</v>
          </cell>
          <cell r="C926" t="str">
            <v>UN</v>
          </cell>
          <cell r="D926">
            <v>1187.3599999999999</v>
          </cell>
        </row>
        <row r="927">
          <cell r="A927" t="str">
            <v>73939/007</v>
          </cell>
          <cell r="B927" t="str">
            <v>TESOURA COMPLETA EM MASSARANDUBA SERRADA, PARA TELHADOS COM VAOS DE 7M</v>
          </cell>
          <cell r="C927" t="str">
            <v>UN</v>
          </cell>
          <cell r="D927">
            <v>1045.07</v>
          </cell>
        </row>
        <row r="928">
          <cell r="A928" t="str">
            <v>73939/008</v>
          </cell>
          <cell r="B928" t="str">
            <v>TESOURA COMPLETA EM MASSARANDUBA APARELHADA, PARA TELHADOS COM VAOS DE7M</v>
          </cell>
          <cell r="C928" t="str">
            <v>UN</v>
          </cell>
          <cell r="D928">
            <v>1381.47</v>
          </cell>
        </row>
        <row r="929">
          <cell r="A929" t="str">
            <v>73939/009</v>
          </cell>
          <cell r="B929" t="str">
            <v>TESOURA COMPLETA EM MASSARANDUBA SERRADA, PARA TELHADOS COM VAOS DE 8M</v>
          </cell>
          <cell r="C929" t="str">
            <v>UN</v>
          </cell>
          <cell r="D929">
            <v>1296.54</v>
          </cell>
        </row>
        <row r="930">
          <cell r="A930" t="str">
            <v>73939/010</v>
          </cell>
          <cell r="B930" t="str">
            <v>TESOURA COMPLETA EM MASSARANDUBA APARELHADA, PARA TELHADOS COM VAOS DE8M</v>
          </cell>
          <cell r="C930" t="str">
            <v>UN</v>
          </cell>
          <cell r="D930">
            <v>1862.69</v>
          </cell>
        </row>
        <row r="931">
          <cell r="A931" t="str">
            <v>73939/011</v>
          </cell>
          <cell r="B931" t="str">
            <v>TESOURA COMPLETA EM MASSARANDUBA SERRADA, PARA TELHADOS COM VAOS DE 9M</v>
          </cell>
          <cell r="C931" t="str">
            <v>UN</v>
          </cell>
          <cell r="D931">
            <v>1456.73</v>
          </cell>
        </row>
        <row r="932">
          <cell r="A932" t="str">
            <v>73939/012</v>
          </cell>
          <cell r="B932" t="str">
            <v>TESOURA COMPLETA EM MASSARANDUBA APARELHADA, PARA TELHADOS COM VAOS DE9M</v>
          </cell>
          <cell r="C932" t="str">
            <v>UN</v>
          </cell>
          <cell r="D932">
            <v>2098.14</v>
          </cell>
        </row>
        <row r="933">
          <cell r="A933" t="str">
            <v>73939/013</v>
          </cell>
          <cell r="B933" t="str">
            <v>TESOURA COMPLETA EM MASSARANDUBA SERRADA, PARA TELHADOS COM VAOS DE 10M</v>
          </cell>
          <cell r="C933" t="str">
            <v>UN</v>
          </cell>
          <cell r="D933">
            <v>1706.62</v>
          </cell>
        </row>
        <row r="934">
          <cell r="A934" t="str">
            <v>73939/014</v>
          </cell>
          <cell r="B934" t="str">
            <v>TESOURA COMPLETA EM MASSARANDUBA APARELHADA, PARA TELHADOS COM VAOS DE10M</v>
          </cell>
          <cell r="C934" t="str">
            <v>UN</v>
          </cell>
          <cell r="D934">
            <v>2323.39</v>
          </cell>
        </row>
        <row r="935">
          <cell r="A935" t="str">
            <v>73939/015</v>
          </cell>
          <cell r="B935" t="str">
            <v>TESOURA COMPLETA EM MASSARANDUBA SERRADA, PARA TELHADOS COM VAOS DE 11M</v>
          </cell>
          <cell r="C935" t="str">
            <v>UN</v>
          </cell>
          <cell r="D935">
            <v>1995.18</v>
          </cell>
        </row>
        <row r="936">
          <cell r="A936" t="str">
            <v>73939/016</v>
          </cell>
          <cell r="B936" t="str">
            <v>TESOURA COMPLETA EM MACARANDUBA APARELHADA, PARA TELHADOS COM VAOS DE11M</v>
          </cell>
          <cell r="C936" t="str">
            <v>UN</v>
          </cell>
          <cell r="D936">
            <v>2717.63</v>
          </cell>
        </row>
        <row r="937">
          <cell r="A937" t="str">
            <v>73939/017</v>
          </cell>
          <cell r="B937" t="str">
            <v>TESOURA COMPLETA EM MASSARANDUBA SERRADA, PARA TELHADOS COM VAOS DE 12M</v>
          </cell>
          <cell r="C937" t="str">
            <v>UN</v>
          </cell>
          <cell r="D937">
            <v>2201.21</v>
          </cell>
        </row>
        <row r="938">
          <cell r="A938" t="str">
            <v>73939/018</v>
          </cell>
          <cell r="B938" t="str">
            <v>TESOURA COMPLETA EM MASSARANDUBA APARELHADA, PARA TELHADOS COM VAOS DE12M</v>
          </cell>
          <cell r="C938" t="str">
            <v>UN</v>
          </cell>
          <cell r="D938">
            <v>3012.42</v>
          </cell>
        </row>
        <row r="939">
          <cell r="A939" t="str">
            <v>73939/019</v>
          </cell>
          <cell r="B939" t="str">
            <v>TESOURA COMPLETA EM MASSARANDUBA SERRADA, PARA TELHADOS COM VAOS DE 14M</v>
          </cell>
          <cell r="C939" t="str">
            <v>UN</v>
          </cell>
          <cell r="D939">
            <v>2547.27</v>
          </cell>
        </row>
        <row r="940">
          <cell r="A940" t="str">
            <v>73939/020</v>
          </cell>
          <cell r="B940" t="str">
            <v>TESOURA COMPLETA EM MASSARANDUBA APARELHADA, PARA TELHADOS COM VAOS DE14M</v>
          </cell>
          <cell r="C940" t="str">
            <v>UN</v>
          </cell>
          <cell r="D940">
            <v>3478.11</v>
          </cell>
        </row>
        <row r="941">
          <cell r="A941">
            <v>84005</v>
          </cell>
          <cell r="B941" t="str">
            <v>GRADEADO DE CAIBROS E RIPAS</v>
          </cell>
          <cell r="C941" t="str">
            <v>M2</v>
          </cell>
          <cell r="D941">
            <v>28.92</v>
          </cell>
        </row>
        <row r="942">
          <cell r="A942">
            <v>84006</v>
          </cell>
          <cell r="B942" t="str">
            <v>PONTALETES EM MASSARANDUBA SERRADA 3"X3" PARA TELHAS CERAMICAS, MEDIDOS PELA AREA REAL DA COBERTURA DO TELHADO, INCLUSO FORNECIMENTO E COLOCACAO</v>
          </cell>
          <cell r="C942" t="str">
            <v>M2</v>
          </cell>
          <cell r="D942">
            <v>24.12</v>
          </cell>
        </row>
        <row r="943">
          <cell r="A943">
            <v>84007</v>
          </cell>
          <cell r="B943" t="str">
            <v>PONTALETES EM MASSARANDUBA SERRADA 3"X3" PARA TELHAS ONDULADAS DE QUALQUER TIPO, MEDIDOS PELA AREA REAL DA COBERTURA DO TELHADO, INCLUSO FORNECIMENTO E COLOCACAO</v>
          </cell>
          <cell r="C943" t="str">
            <v>M2</v>
          </cell>
          <cell r="D943">
            <v>20.45</v>
          </cell>
        </row>
        <row r="944">
          <cell r="A944">
            <v>84008</v>
          </cell>
          <cell r="B944" t="str">
            <v>TERCA DE MASSARANDUBA SERRADA 3"X3" PARA COBERTURA DE QUALQUER TIPO, INCLUSO FORNECIMENTO E COLOCACAO</v>
          </cell>
          <cell r="C944" t="str">
            <v>M</v>
          </cell>
          <cell r="D944">
            <v>15.11</v>
          </cell>
        </row>
        <row r="945">
          <cell r="A945">
            <v>84009</v>
          </cell>
          <cell r="B945" t="str">
            <v>TERCA DE MASSARANDUBA APARELHADA 3"X3" PARA COBERTURA DE QUALQUER TIPO, INCLUSO FORNECIMENTO E COLOCACAO</v>
          </cell>
          <cell r="C945" t="str">
            <v>M</v>
          </cell>
          <cell r="D945">
            <v>21.4</v>
          </cell>
        </row>
        <row r="946">
          <cell r="A946">
            <v>84010</v>
          </cell>
          <cell r="B946" t="str">
            <v>TERCA DE MASSARANDUBA SERRADA 3"X4.1/2" PARA COBERTURA DE QUALQUER TIPO, INCLUSO FORNECIMENTO E COLOCAÇÃO</v>
          </cell>
          <cell r="C946" t="str">
            <v>M</v>
          </cell>
          <cell r="D946">
            <v>19.78</v>
          </cell>
        </row>
        <row r="947">
          <cell r="A947">
            <v>84011</v>
          </cell>
          <cell r="B947" t="str">
            <v>TERCA DE MASSARANDUBA APARELHADA 3"X4.1/2" PARA COBERTURA DE QUALQUERTIPO, INCLUSO FORNECIMENTO E COLOCACAO</v>
          </cell>
          <cell r="C947" t="str">
            <v>M</v>
          </cell>
          <cell r="D947">
            <v>31.29</v>
          </cell>
        </row>
        <row r="948">
          <cell r="A948">
            <v>84012</v>
          </cell>
          <cell r="B948" t="str">
            <v>TERCA DE MASSARANDUBA SERRADA 3”X6” PARA COBERTURA DE QUALQUER TIPO, INCLUSO FORNECIMENTO E COLOCACAO</v>
          </cell>
          <cell r="C948" t="str">
            <v>M</v>
          </cell>
          <cell r="D948">
            <v>27.99</v>
          </cell>
        </row>
        <row r="949">
          <cell r="A949">
            <v>84014</v>
          </cell>
          <cell r="B949" t="str">
            <v>TERCA DE MASSARANDUBA APARELHADA 3"X6" PARA COBERTURA DE QUALQUER TIPO, INCLUSO FORNECIMENTO E COLOCACAO</v>
          </cell>
          <cell r="C949" t="str">
            <v>M</v>
          </cell>
          <cell r="D949">
            <v>40.14</v>
          </cell>
        </row>
        <row r="950">
          <cell r="A950">
            <v>84016</v>
          </cell>
          <cell r="B950" t="str">
            <v>TERCA DE MASSARANDUBA SERRADA 3"X9" PARA COBERTURA DE QUALQUER TIPO, INCLUSO FORNECIMENTO E COLOCACAO</v>
          </cell>
          <cell r="C950" t="str">
            <v>M</v>
          </cell>
          <cell r="D950">
            <v>39.76</v>
          </cell>
        </row>
        <row r="951">
          <cell r="A951">
            <v>84018</v>
          </cell>
          <cell r="B951" t="str">
            <v>TERCA DE MASSARANDUBA APARELHADA 3"X9" PARA COBERTURA DE QUALQUER TIPO, INCLUSO FORNECIMENTO E COLOCACAO</v>
          </cell>
          <cell r="C951" t="str">
            <v>M</v>
          </cell>
          <cell r="D951">
            <v>58.6</v>
          </cell>
        </row>
        <row r="952">
          <cell r="A952">
            <v>84019</v>
          </cell>
          <cell r="B952" t="str">
            <v>CAIBRO DE MASSARANDUBA APARELHADA 3"X1.1/2", INCLUSO FORNECIMENTO E COLOCACAO</v>
          </cell>
          <cell r="C952" t="str">
            <v>M</v>
          </cell>
          <cell r="D952">
            <v>10.48</v>
          </cell>
        </row>
        <row r="953">
          <cell r="A953">
            <v>84022</v>
          </cell>
          <cell r="B953" t="str">
            <v>CAIBRO DE MASSARANDUBA SERRADA 3"X2", INCLUSO FORNECIMENTO E COLOCACAO</v>
          </cell>
          <cell r="C953" t="str">
            <v>M</v>
          </cell>
          <cell r="D953">
            <v>13.25</v>
          </cell>
        </row>
        <row r="954">
          <cell r="A954">
            <v>84025</v>
          </cell>
          <cell r="B954" t="str">
            <v>CAIBRO DE MASSARANDUBA APARELHADA 3"X2", INCLUSO FORNECIMENTO E COLOCACAO</v>
          </cell>
          <cell r="C954" t="str">
            <v>M</v>
          </cell>
          <cell r="D954">
            <v>11.56</v>
          </cell>
        </row>
        <row r="955">
          <cell r="A955">
            <v>84029</v>
          </cell>
          <cell r="B955" t="str">
            <v>RIPA DE MASSARANDUBA SERRADA 1,5X4 CM, INCLUSO FORNECIMENTO E COLOCACAO</v>
          </cell>
          <cell r="C955" t="str">
            <v>M</v>
          </cell>
          <cell r="D955">
            <v>16.07</v>
          </cell>
        </row>
        <row r="956">
          <cell r="A956">
            <v>84030</v>
          </cell>
          <cell r="B956" t="str">
            <v>RIPA DE MASSARANDUBA APARELHADA 1,5X4 CM, INCLUSO FORNECIMENTO E COLOCACAO</v>
          </cell>
          <cell r="C956" t="str">
            <v>M</v>
          </cell>
          <cell r="D956">
            <v>3.69</v>
          </cell>
        </row>
        <row r="957">
          <cell r="A957">
            <v>84031</v>
          </cell>
          <cell r="B957" t="str">
            <v>ESTRUTURA DE MADEIRA COM TESOURA, PARA VAOS DE 15 M E TELHA ONDULADA DE FIBROCIMENTO, ALUMINIO OU PLASTICA</v>
          </cell>
          <cell r="C957" t="str">
            <v>M2</v>
          </cell>
          <cell r="D957">
            <v>70.84</v>
          </cell>
        </row>
        <row r="958">
          <cell r="A958">
            <v>84032</v>
          </cell>
          <cell r="B958" t="str">
            <v>MAO FRANCESA EXECUTADA COM MADEIRA NAO APARELHADA 5X6 CM, PARA BEIRALCOM COMPRIMENTO DE 80CM</v>
          </cell>
          <cell r="C958" t="str">
            <v>UN</v>
          </cell>
          <cell r="D958">
            <v>34.93</v>
          </cell>
        </row>
        <row r="959">
          <cell r="A959">
            <v>74</v>
          </cell>
          <cell r="B959" t="str">
            <v>TELHAMENTO COM TELHA CERAMICA</v>
          </cell>
          <cell r="C959" t="str">
            <v/>
          </cell>
          <cell r="D959" t="str">
            <v/>
          </cell>
        </row>
        <row r="960">
          <cell r="A960">
            <v>72089</v>
          </cell>
          <cell r="B960" t="str">
            <v>RECOLOCACAO DE TELHAS CERAMICAS TIPO FRANCESA, CONSIDERANDO REAPROVEITAMENTO DE MATERIAL</v>
          </cell>
          <cell r="C960" t="str">
            <v>M2</v>
          </cell>
          <cell r="D960">
            <v>6.76</v>
          </cell>
        </row>
        <row r="961">
          <cell r="A961">
            <v>72091</v>
          </cell>
          <cell r="B961" t="str">
            <v>RECOLOCACAO DE TELHAS CERAMICAS TIPO PLAN, CONSIDERANDO REAPROVEITAMENTO DE MATERIAL</v>
          </cell>
          <cell r="C961" t="str">
            <v>M2</v>
          </cell>
          <cell r="D961">
            <v>23.26</v>
          </cell>
        </row>
        <row r="962">
          <cell r="A962">
            <v>72101</v>
          </cell>
          <cell r="B962" t="str">
            <v>REVISAO GERAL DE TELHADOS DE TELHAS CERAMICAS</v>
          </cell>
          <cell r="C962" t="str">
            <v>M2</v>
          </cell>
          <cell r="D962">
            <v>4.07</v>
          </cell>
        </row>
        <row r="963">
          <cell r="A963">
            <v>72103</v>
          </cell>
          <cell r="B963" t="str">
            <v>RECOLOCACAO DE CUMEEIRAS CERAMICAS COM ARGAMASSA TRACO 1:2:8 (CIMENTO,CAL E AREIA), CONSIDERANDO APROVEITAMENTO DO MATERIAL</v>
          </cell>
          <cell r="C963" t="str">
            <v>M</v>
          </cell>
          <cell r="D963">
            <v>11.2</v>
          </cell>
        </row>
        <row r="964">
          <cell r="A964">
            <v>73938</v>
          </cell>
          <cell r="B964" t="str">
            <v>COBERTURA TELHA CERAMICA</v>
          </cell>
          <cell r="C964" t="str">
            <v/>
          </cell>
          <cell r="D964" t="str">
            <v/>
          </cell>
        </row>
        <row r="965">
          <cell r="A965" t="str">
            <v>73938/001</v>
          </cell>
          <cell r="B965" t="str">
            <v>COBERTURA EM TELHA CERAMICA TIPO COLONIAL, COM ARGAMASSA TRACO 1:3 (CIMENTO E AREIA)</v>
          </cell>
          <cell r="C965" t="str">
            <v>M2</v>
          </cell>
          <cell r="D965">
            <v>80.849999999999994</v>
          </cell>
        </row>
        <row r="966">
          <cell r="A966" t="str">
            <v>73938/002</v>
          </cell>
          <cell r="B966" t="str">
            <v>COBERTURA EM TELHA CERAMICA TIPO PLAN, EXCLUINDO MADEIRAMENTO</v>
          </cell>
          <cell r="C966" t="str">
            <v>M2</v>
          </cell>
          <cell r="D966">
            <v>66.680000000000007</v>
          </cell>
        </row>
        <row r="967">
          <cell r="A967" t="str">
            <v>73938/003</v>
          </cell>
          <cell r="B967" t="str">
            <v>COBERTURA EM TELHA CERAMICA TIPO FRANCESA OU MARSELHA, EXCLUINDO MADEIRAMENTO</v>
          </cell>
          <cell r="C967" t="str">
            <v>M2</v>
          </cell>
          <cell r="D967">
            <v>45.59</v>
          </cell>
        </row>
        <row r="968">
          <cell r="A968" t="str">
            <v>73938/004</v>
          </cell>
          <cell r="B968" t="str">
            <v>COBERTURA EM TELHA CERAMICA TIPO CANAL, COM ARGAMASSA TRACO 1:3 (CIMENTO E AREIA) E ARAME RECOZIDO</v>
          </cell>
          <cell r="C968" t="str">
            <v>M2</v>
          </cell>
          <cell r="D968">
            <v>63.35</v>
          </cell>
        </row>
        <row r="969">
          <cell r="A969" t="str">
            <v>73938/005</v>
          </cell>
          <cell r="B969" t="str">
            <v>COBERTURA EM TELHA CERAMICA TIPO PAULISTA, COM ARGAMASSA TRACO 1:3 (CIMENTO E AREIA) E ARAME RECOZIDO</v>
          </cell>
          <cell r="C969" t="str">
            <v>M2</v>
          </cell>
          <cell r="D969">
            <v>63.35</v>
          </cell>
        </row>
        <row r="970">
          <cell r="A970" t="str">
            <v>73938/006</v>
          </cell>
          <cell r="B970" t="str">
            <v>CORDAO DE ARREMATE EM BEIRAIS COM TELHA CERAMICA EMBOCADA TRACO 1:2:8(CIMENTO, CAL E AREIA)</v>
          </cell>
          <cell r="C970" t="str">
            <v>M</v>
          </cell>
          <cell r="D970">
            <v>16.39</v>
          </cell>
        </row>
        <row r="971">
          <cell r="A971" t="str">
            <v>73938/007</v>
          </cell>
          <cell r="B971" t="str">
            <v>EMBOCAMENTO DE ULTIMA FIADA DE TELHA PLAN, COLONIAL OU PAULISTA, COM ARGAMASSA TRACO 1:2:8 (CIMENTO, CAL E AREIA)</v>
          </cell>
          <cell r="C971" t="str">
            <v>M</v>
          </cell>
          <cell r="D971">
            <v>7.03</v>
          </cell>
        </row>
        <row r="972">
          <cell r="A972">
            <v>76450</v>
          </cell>
          <cell r="B972" t="str">
            <v>COBERTURA TELHA CERAMICA</v>
          </cell>
          <cell r="C972" t="str">
            <v/>
          </cell>
          <cell r="D972" t="str">
            <v/>
          </cell>
        </row>
        <row r="973">
          <cell r="A973" t="str">
            <v>76450/001</v>
          </cell>
          <cell r="B973" t="str">
            <v>COBERTURA EM TELHA CERAMICA TIPO PAULISTINHA (TRAPEZOIDAL), COM ARGAMASSA TRACO 1:3 (CIMENTO E AREIA) E ARAME RECOZIDO</v>
          </cell>
          <cell r="C973" t="str">
            <v>M2</v>
          </cell>
          <cell r="D973">
            <v>65.14</v>
          </cell>
        </row>
        <row r="974">
          <cell r="A974">
            <v>84033</v>
          </cell>
          <cell r="B974" t="str">
            <v>COBERTURA COM TELHA COLONIAL, EXCLUINDO MADEIRAMENTO</v>
          </cell>
          <cell r="C974" t="str">
            <v>M2</v>
          </cell>
          <cell r="D974">
            <v>53.63</v>
          </cell>
        </row>
        <row r="975">
          <cell r="A975">
            <v>75</v>
          </cell>
          <cell r="B975" t="str">
            <v>TELHAMENTO COM TELHA DE FIBROCIMENTO</v>
          </cell>
          <cell r="C975" t="str">
            <v/>
          </cell>
          <cell r="D975" t="str">
            <v/>
          </cell>
        </row>
        <row r="976">
          <cell r="A976">
            <v>72092</v>
          </cell>
          <cell r="B976" t="str">
            <v>RECOLOCACAO DE TELHAS ONDULADAS COM MASSA PARA VEDACAO, CONSIDERANDO REAPROVEITAMENTO DE MATERIAL</v>
          </cell>
          <cell r="C976" t="str">
            <v>M2</v>
          </cell>
          <cell r="D976">
            <v>6.56</v>
          </cell>
        </row>
        <row r="977">
          <cell r="A977">
            <v>72093</v>
          </cell>
          <cell r="B977" t="str">
            <v>RECOLOCAÇÃO DE TELHA DE FIBROCIMENTO ESTRUTURAL LARGURA ÚTIL 49CM OU 44CM, CONSIDERANDO O REAPROVEITAMENTO DO MATERIAL A EXCEÇÃO DO CONJUNTO DE ARRUELAS DE VEDAÇÃO</v>
          </cell>
          <cell r="C977" t="str">
            <v>M2</v>
          </cell>
          <cell r="D977">
            <v>6.55</v>
          </cell>
        </row>
        <row r="978">
          <cell r="A978">
            <v>72094</v>
          </cell>
          <cell r="B978" t="str">
            <v>RECOLOCAÇÃO DE TELHA DE FIBROCIMENTO ESTRUTURAL LARGURA ÚTIL 90CM, CONSIDERANDO O REAPROVEITAMENTO DO MATERIAL A EXCEÇÃO DO CONJUNTO DE ARRUELAS DE VEDAÇÃO</v>
          </cell>
          <cell r="C978" t="str">
            <v>M2</v>
          </cell>
          <cell r="D978">
            <v>6.44</v>
          </cell>
        </row>
        <row r="979">
          <cell r="A979">
            <v>73633</v>
          </cell>
          <cell r="B979" t="str">
            <v>COBERTURA COM TELHA DE FIBROCIMENTO ESTRUTURAL LARGURA UTIL 90CM, INCLUSO ACESSORIOS DE FIXACAO E VEDACAO</v>
          </cell>
          <cell r="C979" t="str">
            <v>M2</v>
          </cell>
          <cell r="D979">
            <v>53.43</v>
          </cell>
        </row>
        <row r="980">
          <cell r="A980">
            <v>73634</v>
          </cell>
          <cell r="B980" t="str">
            <v>COBERTURA COM TELHA DE FIBROCIMENTO ESTRUTURAL LARGURA ÚTIL 49CM OU 44CM, INCLUSO ACESSÓRIOS DE FIXAÇÃO E VEDAÇÃO, EXCLUINDO MADEIRAMENTO</v>
          </cell>
          <cell r="C980" t="str">
            <v>M2</v>
          </cell>
          <cell r="D980">
            <v>71.58</v>
          </cell>
        </row>
        <row r="981">
          <cell r="A981">
            <v>74088</v>
          </cell>
          <cell r="B981" t="str">
            <v>TELHAMENTO C/ TELHA DE FIBROCIMENTO</v>
          </cell>
          <cell r="C981" t="str">
            <v/>
          </cell>
          <cell r="D981" t="str">
            <v/>
          </cell>
        </row>
        <row r="982">
          <cell r="A982" t="str">
            <v>74088/001</v>
          </cell>
          <cell r="B982" t="str">
            <v>TELHAMENTO COM TELHA DE FIBROCIMENTO ONDULADA, ESPESSURA 6MM, INCLUSOJUNTAS DE VEDACAO E ACESSORIOS DE FIXACAO, EXCLUINDO MADEIRAMENTO</v>
          </cell>
          <cell r="C982" t="str">
            <v>M2</v>
          </cell>
          <cell r="D982">
            <v>24.17</v>
          </cell>
        </row>
        <row r="983">
          <cell r="A983">
            <v>84035</v>
          </cell>
          <cell r="B983" t="str">
            <v>COBERTURA COM TELHA DE FIBROCIMENTO ONDULADA, ESPESSURA 8 MM, INCLUINDO ACESSORIOS, EXCLUINDO MADEIRAMENTO</v>
          </cell>
          <cell r="C983" t="str">
            <v>M2</v>
          </cell>
          <cell r="D983">
            <v>40.82</v>
          </cell>
        </row>
        <row r="984">
          <cell r="A984">
            <v>84036</v>
          </cell>
          <cell r="B984" t="str">
            <v>COBERTURA COM TELHA DE FIBROCIMENTO ONDULADA, ESPESSURA 4 MM, INCLUSOSACESSORIOS DE FIXACAO, EXCLUINDO MADEIRAMENTO</v>
          </cell>
          <cell r="C984" t="str">
            <v>M2</v>
          </cell>
          <cell r="D984">
            <v>20.079999999999998</v>
          </cell>
        </row>
        <row r="985">
          <cell r="A985">
            <v>84037</v>
          </cell>
          <cell r="B985" t="str">
            <v>COBERTURA COM TELHA DE FIBROCIMENTO ONDULADA, ESPESSURA 6 MM, COM CUMEEIRA UNIVERSAL, INCLUSAS JUNTAS DE DILATACAO E ACESSORIOS DE FIXACAO,EXCLUINDO MADEIRAMENTO</v>
          </cell>
          <cell r="C985" t="str">
            <v>M2</v>
          </cell>
          <cell r="D985">
            <v>37.01</v>
          </cell>
        </row>
        <row r="986">
          <cell r="A986">
            <v>76</v>
          </cell>
          <cell r="B986" t="str">
            <v>TELHAMENTO COM TELHA METALICA</v>
          </cell>
          <cell r="C986" t="str">
            <v/>
          </cell>
          <cell r="D986" t="str">
            <v/>
          </cell>
        </row>
        <row r="987">
          <cell r="A987">
            <v>73866</v>
          </cell>
          <cell r="B987" t="str">
            <v>ESTRUTURA DE ACO</v>
          </cell>
          <cell r="C987" t="str">
            <v/>
          </cell>
          <cell r="D987" t="str">
            <v/>
          </cell>
        </row>
        <row r="988">
          <cell r="A988" t="str">
            <v>73866/001</v>
          </cell>
          <cell r="B988" t="str">
            <v>ESTRUTURA PARA COBERTURA TIPO FINK, EM ALUMINIO ANODIZADO, VAO DE 20M,ESPACAMENTO DAS TESOURAS DE 5M ATE 6,5M</v>
          </cell>
          <cell r="C988" t="str">
            <v>M2</v>
          </cell>
          <cell r="D988">
            <v>291.72000000000003</v>
          </cell>
        </row>
        <row r="989">
          <cell r="A989" t="str">
            <v>73866/002</v>
          </cell>
          <cell r="B989" t="str">
            <v>ESTRUTURA PARA COBERTURA TIPO FINK, EM ALUMINIO ANODIZADO, VAO DE 30M,ESPACAMENTO DAS TESOURAS DE 5M ATE 6,5M</v>
          </cell>
          <cell r="C989" t="str">
            <v>M2</v>
          </cell>
          <cell r="D989">
            <v>306.27999999999997</v>
          </cell>
        </row>
        <row r="990">
          <cell r="A990" t="str">
            <v>73866/003</v>
          </cell>
          <cell r="B990" t="str">
            <v>ESTRUTURA PARA COBERTURA TIPO FINK, EM ALUMINIO ANODIZADO, VAO DE 40M,ESPACAMENTO DAS TESOURAS DE 5M ATE 6,5M</v>
          </cell>
          <cell r="C990" t="str">
            <v>M2</v>
          </cell>
          <cell r="D990">
            <v>319.86</v>
          </cell>
        </row>
        <row r="991">
          <cell r="A991" t="str">
            <v>73866/004</v>
          </cell>
          <cell r="B991" t="str">
            <v>ESTRUTURA PARA COBERTURA EM ARCO, EM ALUMINIO ANODIZADO, VAO DE 20M, ESPACAMENTO DE 5M ATE 6,5M</v>
          </cell>
          <cell r="C991" t="str">
            <v>M2</v>
          </cell>
          <cell r="D991">
            <v>266.47000000000003</v>
          </cell>
        </row>
        <row r="992">
          <cell r="A992" t="str">
            <v>73866/005</v>
          </cell>
          <cell r="B992" t="str">
            <v>ESTRUTURA PARA COBERTURA EM ARCO, EM ALUMINIO ANODIZADO, VAO DE 30M, ESPACAMENTO DE 5M ATE 6,5M</v>
          </cell>
          <cell r="C992" t="str">
            <v>M2</v>
          </cell>
          <cell r="D992">
            <v>283.52</v>
          </cell>
        </row>
        <row r="993">
          <cell r="A993" t="str">
            <v>73866/006</v>
          </cell>
          <cell r="B993" t="str">
            <v>ESTRUTURA PARA COBERTURA EM ARCO, EM ALUMINIO ANODIZADO, VAO DE 40M, ESPACAMENTO DE 5M ATE 6,5M</v>
          </cell>
          <cell r="C993" t="str">
            <v>M2</v>
          </cell>
          <cell r="D993">
            <v>296.82</v>
          </cell>
        </row>
        <row r="994">
          <cell r="A994" t="str">
            <v>73866/007</v>
          </cell>
          <cell r="B994" t="str">
            <v>ESTRUTURA PARA COBERTURA TIPO SHED, EM ALUMINIO ANODIZADO, VAO DE 20M,ESPACAMENTO DAS TESOURAS DE 5M ATE 6,5M</v>
          </cell>
          <cell r="C994" t="str">
            <v>M2</v>
          </cell>
          <cell r="D994">
            <v>324.08999999999997</v>
          </cell>
        </row>
        <row r="995">
          <cell r="A995" t="str">
            <v>73866/008</v>
          </cell>
          <cell r="B995" t="str">
            <v>ESTRUTURA PARA COBERTURA TIPO SHED, EM ALUMINIO ANODIZADO, VAO DE 30M,ESPACAMENTO DAS TESOURAS DE 5M ATE 6,5M</v>
          </cell>
          <cell r="C995" t="str">
            <v>M2</v>
          </cell>
          <cell r="D995">
            <v>384.88</v>
          </cell>
        </row>
        <row r="996">
          <cell r="A996" t="str">
            <v>73866/009</v>
          </cell>
          <cell r="B996" t="str">
            <v>ESTRUTURA PARA COBERTURA TIPO SHED, EM ALUMINIO ANODIZADO, VAO DE 40M,ESPACAMENTO DAS TESOURAS DE 5M ATE 6,5M</v>
          </cell>
          <cell r="C996" t="str">
            <v>M2</v>
          </cell>
          <cell r="D996">
            <v>399.1</v>
          </cell>
        </row>
        <row r="997">
          <cell r="A997">
            <v>73867</v>
          </cell>
          <cell r="B997" t="str">
            <v>ESTRUTURA ESPACIAL</v>
          </cell>
          <cell r="C997" t="str">
            <v/>
          </cell>
          <cell r="D997" t="str">
            <v/>
          </cell>
        </row>
        <row r="998">
          <cell r="A998" t="str">
            <v>73867/001</v>
          </cell>
          <cell r="B998" t="str">
            <v>ESTRUTURA TIPO ESPACIAL EM ALUMINIO ANODIZADO, VAO DE 20M</v>
          </cell>
          <cell r="C998" t="str">
            <v>M2</v>
          </cell>
          <cell r="D998">
            <v>139.01</v>
          </cell>
        </row>
        <row r="999">
          <cell r="A999" t="str">
            <v>73867/002</v>
          </cell>
          <cell r="B999" t="str">
            <v>ESTRUTURA TIPO ESPACIAL EM ALUMINIO ANODIZADO, VAO DE 30M</v>
          </cell>
          <cell r="C999" t="str">
            <v>M2</v>
          </cell>
          <cell r="D999">
            <v>152.91999999999999</v>
          </cell>
        </row>
        <row r="1000">
          <cell r="A1000" t="str">
            <v>73867/003</v>
          </cell>
          <cell r="B1000" t="str">
            <v>ESTRUTURA TIPO ESPACIAL EM ALUMINIO ANODIZADO, VAO DE 40M</v>
          </cell>
          <cell r="C1000" t="str">
            <v>M2</v>
          </cell>
          <cell r="D1000">
            <v>183.84</v>
          </cell>
        </row>
        <row r="1001">
          <cell r="A1001" t="str">
            <v>73867/004</v>
          </cell>
          <cell r="B1001" t="str">
            <v>ESTRUTURA TIPO ESPACIAL EM ALUMINIO ANODIZADO, VAO DE 50M</v>
          </cell>
          <cell r="C1001" t="str">
            <v>M2</v>
          </cell>
          <cell r="D1001">
            <v>190.02</v>
          </cell>
        </row>
        <row r="1002">
          <cell r="A1002">
            <v>75220</v>
          </cell>
          <cell r="B1002" t="str">
            <v>CUMEEIRA EM PERFIL ONDULADO DE ALUMÍNIO</v>
          </cell>
          <cell r="C1002" t="str">
            <v>M</v>
          </cell>
          <cell r="D1002">
            <v>29.17</v>
          </cell>
        </row>
        <row r="1003">
          <cell r="A1003">
            <v>75381</v>
          </cell>
          <cell r="B1003" t="str">
            <v>TELHA METÁLICA</v>
          </cell>
          <cell r="C1003" t="str">
            <v/>
          </cell>
          <cell r="D1003" t="str">
            <v/>
          </cell>
        </row>
        <row r="1004">
          <cell r="A1004" t="str">
            <v>75381/001</v>
          </cell>
          <cell r="B1004" t="str">
            <v>COBERTURA COM TELHA DE CHAPA DE AÇO ZINCADO, ONDULADA, ESPESSURA DE 0,5MM</v>
          </cell>
          <cell r="C1004" t="str">
            <v>M2</v>
          </cell>
          <cell r="D1004">
            <v>30.58</v>
          </cell>
        </row>
        <row r="1005">
          <cell r="A1005">
            <v>84038</v>
          </cell>
          <cell r="B1005" t="str">
            <v>COBERTURA COM TELHA ONDULADA DE ALUMINIO, ESPESSURA DE 5 MM</v>
          </cell>
          <cell r="C1005" t="str">
            <v>M2</v>
          </cell>
          <cell r="D1005">
            <v>34.25</v>
          </cell>
        </row>
        <row r="1006">
          <cell r="A1006">
            <v>84039</v>
          </cell>
          <cell r="B1006" t="str">
            <v>COBERTURA COM TELHA ONDULADA DE ALUMINIO, ESPESSURA DE 7 MM</v>
          </cell>
          <cell r="C1006" t="str">
            <v>M2</v>
          </cell>
          <cell r="D1006">
            <v>46.98</v>
          </cell>
        </row>
        <row r="1007">
          <cell r="A1007">
            <v>84040</v>
          </cell>
          <cell r="B1007" t="str">
            <v>COBERTURA COM TELHA DE ACO ZINCADO, TRAPEZOIDAL, ESPESSURA DE 0,5 MM,INCLUINDO ACESSORIOS</v>
          </cell>
          <cell r="C1007" t="str">
            <v>M2</v>
          </cell>
          <cell r="D1007">
            <v>32.53</v>
          </cell>
        </row>
        <row r="1008">
          <cell r="A1008">
            <v>77</v>
          </cell>
          <cell r="B1008" t="str">
            <v>MADEIRAMENTO/TELHAMENTO C/ TELHAS CERAMICAS</v>
          </cell>
          <cell r="C1008" t="str">
            <v/>
          </cell>
          <cell r="D1008" t="str">
            <v/>
          </cell>
        </row>
        <row r="1009">
          <cell r="A1009">
            <v>72076</v>
          </cell>
          <cell r="B1009" t="str">
            <v>ESTRUTURA DE MADEIRA, SEGUNDA QUALIDADE, SERRADA, NAO APARELHADA, PARATELHAS CERAMICAS</v>
          </cell>
          <cell r="C1009" t="str">
            <v>M2</v>
          </cell>
          <cell r="D1009">
            <v>56.15</v>
          </cell>
        </row>
        <row r="1010">
          <cell r="A1010">
            <v>72077</v>
          </cell>
          <cell r="B1010" t="str">
            <v>ESTRUTURA DE MADEIRA DE LEI, PRIMEIRA QUALIDADE, SERRADA, NAO APARELHADA, PARA TELHAS CERAMICAS, VAOS DE ATE 7M</v>
          </cell>
          <cell r="C1010" t="str">
            <v>M2</v>
          </cell>
          <cell r="D1010">
            <v>82.16</v>
          </cell>
        </row>
        <row r="1011">
          <cell r="A1011">
            <v>72078</v>
          </cell>
          <cell r="B1011" t="str">
            <v>ESTRUTURA DE MADEIRA DE LEI PRIMEIRA QUALIDADE, SERRADA, NAO APARELHADA, PARA TELHAS CERAMICAS, VAOS DE 7M ATE 10 M</v>
          </cell>
          <cell r="C1011" t="str">
            <v>M2</v>
          </cell>
          <cell r="D1011">
            <v>95.55</v>
          </cell>
        </row>
        <row r="1012">
          <cell r="A1012">
            <v>72079</v>
          </cell>
          <cell r="B1012" t="str">
            <v>ESTRUTURA DE MADEIRA DE LEI PRIMEIRA QUALIDADE, SERRADA, NAO APARELHADA, PARA TELHAS CERAMICAS, VAOS DE 10M ATE 13M</v>
          </cell>
          <cell r="C1012" t="str">
            <v>M2</v>
          </cell>
          <cell r="D1012">
            <v>102.35</v>
          </cell>
        </row>
        <row r="1013">
          <cell r="A1013">
            <v>72080</v>
          </cell>
          <cell r="B1013" t="str">
            <v>ESTRUTURA DE MADEIRA DE LEI PRIMEIRA QUALIDADE, SERRADA, NAO APARELHADA, PARA TELHAS CERAMICAS, VAOS DE 13M ATE 18M</v>
          </cell>
          <cell r="C1013" t="str">
            <v>M2</v>
          </cell>
          <cell r="D1013">
            <v>117.95</v>
          </cell>
        </row>
        <row r="1014">
          <cell r="A1014">
            <v>78</v>
          </cell>
          <cell r="B1014" t="str">
            <v>MADEIRAMENTO/TELHAMENTO C/ TELHAS FIBROCIMENTO</v>
          </cell>
          <cell r="C1014" t="str">
            <v/>
          </cell>
          <cell r="D1014" t="str">
            <v/>
          </cell>
        </row>
        <row r="1015">
          <cell r="A1015">
            <v>72081</v>
          </cell>
          <cell r="B1015" t="str">
            <v>ESTRUTURA DE MADEIRA DE LEI PRIMEIRA QUALIDADE, SERRADA, NAO APARELHADA, PARA TELHAS ONDULADAS, VAOS ATE 7M</v>
          </cell>
          <cell r="C1015" t="str">
            <v>M2</v>
          </cell>
          <cell r="D1015">
            <v>55.08</v>
          </cell>
        </row>
        <row r="1016">
          <cell r="A1016">
            <v>72082</v>
          </cell>
          <cell r="B1016" t="str">
            <v>ESTRUTURA DE MADEIRA DE LEI PRIMEIRA QUALIDADE, SERRADA, NAO APARELHADA, PARA TELHAS ONDULADAS, VAOS DE 7M ATE 10M</v>
          </cell>
          <cell r="C1016" t="str">
            <v>M2</v>
          </cell>
          <cell r="D1016">
            <v>60.57</v>
          </cell>
        </row>
        <row r="1017">
          <cell r="A1017">
            <v>72083</v>
          </cell>
          <cell r="B1017" t="str">
            <v>ESTRUTURA DE MADEIRA DE LEI PRIMEIRA QUALIDADE, SERRADA, NAO APARELHADA, PARA TELHAS ONDULADAS, VAOS DE 10M ATE 13M</v>
          </cell>
          <cell r="C1017" t="str">
            <v>M2</v>
          </cell>
          <cell r="D1017">
            <v>71.61</v>
          </cell>
        </row>
        <row r="1018">
          <cell r="A1018">
            <v>72084</v>
          </cell>
          <cell r="B1018" t="str">
            <v>ESTRUTURA DE MADEIRA DE LEI PRIMEIRA QUALIDADE, SERRADA, NAO APARELHADA, PARA TELHAS ONDULADAS, VAOS DE 13M ATE 18M</v>
          </cell>
          <cell r="C1018" t="str">
            <v>M2</v>
          </cell>
          <cell r="D1018">
            <v>85.25</v>
          </cell>
        </row>
        <row r="1019">
          <cell r="A1019">
            <v>84041</v>
          </cell>
          <cell r="B1019" t="str">
            <v>COBERTURA COM TELHA PLASTICA TRANSPARENTE INCLUSIVE FIXACAO</v>
          </cell>
          <cell r="C1019" t="str">
            <v>M2</v>
          </cell>
          <cell r="D1019">
            <v>33.57</v>
          </cell>
        </row>
        <row r="1020">
          <cell r="A1020">
            <v>79</v>
          </cell>
          <cell r="B1020" t="str">
            <v>CUMEEIRA CERAMICA</v>
          </cell>
          <cell r="C1020" t="str">
            <v/>
          </cell>
          <cell r="D1020" t="str">
            <v/>
          </cell>
        </row>
        <row r="1021">
          <cell r="A1021">
            <v>6058</v>
          </cell>
          <cell r="B1021" t="str">
            <v>CUMEEIRA COM TELHA CERAMICA EMBOCADA COM ARGAMASSA TRACO 1:2:8 (CIMENTO, CAL E AREIA)</v>
          </cell>
          <cell r="C1021" t="str">
            <v>M</v>
          </cell>
          <cell r="D1021">
            <v>20.059999999999999</v>
          </cell>
        </row>
        <row r="1022">
          <cell r="A1022">
            <v>73930</v>
          </cell>
          <cell r="B1022" t="str">
            <v>ARREMATE TELHA CERAMICA EMBOCADA C/ARGAMASSA CIMENTO/AREIA/SAIBRO 1:2:3</v>
          </cell>
          <cell r="C1022" t="str">
            <v/>
          </cell>
          <cell r="D1022" t="str">
            <v/>
          </cell>
        </row>
        <row r="1023">
          <cell r="A1023" t="str">
            <v>73930/001</v>
          </cell>
          <cell r="B1023" t="str">
            <v>CORDAO DE ARREMATE COM TELHA CERAMICA TIPO CANAL EMBOCADA COM ARGAMASSA TRACO 1:3 (CIMENTO E AREIA)</v>
          </cell>
          <cell r="C1023" t="str">
            <v>M</v>
          </cell>
          <cell r="D1023">
            <v>14.53</v>
          </cell>
        </row>
        <row r="1024">
          <cell r="A1024">
            <v>80</v>
          </cell>
          <cell r="B1024" t="str">
            <v>CUMEEIRA DE FIBROCIMENTO</v>
          </cell>
          <cell r="C1024" t="str">
            <v/>
          </cell>
          <cell r="D1024" t="str">
            <v/>
          </cell>
        </row>
        <row r="1025">
          <cell r="A1025">
            <v>73744</v>
          </cell>
          <cell r="B1025" t="str">
            <v>CUMIEIRA DE FIBROCIMENTO</v>
          </cell>
          <cell r="C1025" t="str">
            <v/>
          </cell>
          <cell r="D1025" t="str">
            <v/>
          </cell>
        </row>
        <row r="1026">
          <cell r="A1026" t="str">
            <v>73744/001</v>
          </cell>
          <cell r="B1026" t="str">
            <v>CUMEEIRA PARA TELHA DE FIBROCIMENTO ESTRUTURAL, INCLUSO ACESSORIOS PARA FIXACAO E VEDACAO</v>
          </cell>
          <cell r="C1026" t="str">
            <v>M</v>
          </cell>
          <cell r="D1026">
            <v>86.41</v>
          </cell>
        </row>
        <row r="1027">
          <cell r="A1027">
            <v>74045</v>
          </cell>
          <cell r="B1027" t="str">
            <v>CUMEEIRA FIBROCIMENTO</v>
          </cell>
          <cell r="C1027" t="str">
            <v/>
          </cell>
          <cell r="D1027" t="str">
            <v/>
          </cell>
        </row>
        <row r="1028">
          <cell r="A1028" t="str">
            <v>74045/001</v>
          </cell>
          <cell r="B1028" t="str">
            <v>CUMEEIRA UNIVERSAL PARA TELHA DE FIBROCIMENTO ONDULADA ESPESSURA 6 MM,INCLUSO JUNTAS DE VEDACAO E ACESSORIOS DE FIXACAO</v>
          </cell>
          <cell r="C1028" t="str">
            <v>M</v>
          </cell>
          <cell r="D1028">
            <v>81.96</v>
          </cell>
        </row>
        <row r="1029">
          <cell r="A1029" t="str">
            <v>74045/002</v>
          </cell>
          <cell r="B1029" t="str">
            <v>CUMEEIRA TIPO SHED PARA TELHA DE FIBROCIMENTO ONDULADA, INCLUSO JUNTASDE VEDACAO E ACESSORIOS DE FIXACAO</v>
          </cell>
          <cell r="C1029" t="str">
            <v>M</v>
          </cell>
          <cell r="D1029">
            <v>73.88</v>
          </cell>
        </row>
        <row r="1030">
          <cell r="A1030">
            <v>81</v>
          </cell>
          <cell r="B1030" t="str">
            <v>CALHA DE CONCRETO</v>
          </cell>
          <cell r="C1030" t="str">
            <v/>
          </cell>
          <cell r="D1030" t="str">
            <v/>
          </cell>
        </row>
        <row r="1031">
          <cell r="A1031">
            <v>84042</v>
          </cell>
          <cell r="B1031" t="str">
            <v>CALHA DE CONCRETO, 40X15 CM ESPESSURA DE 8 CM, PREPARADO EM BETONEIRAE CIMENTADO LISO EXECUTADO COM ARGAMASSA TRACO 1:4 (CIMENTO E AREIA MEDIA NAO PENEIRADA), PREPARO MANUAL</v>
          </cell>
          <cell r="C1031" t="str">
            <v>M</v>
          </cell>
          <cell r="D1031">
            <v>97.61</v>
          </cell>
        </row>
        <row r="1032">
          <cell r="A1032">
            <v>84043</v>
          </cell>
          <cell r="B1032" t="str">
            <v>CALHA DE CONCRETO, 30X15 CM, ESPESSURA 8 CM PREPARADA EM BETONEIRA COMCIMENTADO LISO EXECUTADO COM ARGAMASSA TRACO 1:4 (CIMENTO E AREIA MEDIA NAO PENEIRADA), PREPARO MANUAL</v>
          </cell>
          <cell r="C1032" t="str">
            <v>M</v>
          </cell>
          <cell r="D1032">
            <v>88.24</v>
          </cell>
        </row>
        <row r="1033">
          <cell r="A1033">
            <v>83</v>
          </cell>
          <cell r="B1033" t="str">
            <v>CALHA DE PVC, PECAS E ACESSORIOS</v>
          </cell>
          <cell r="C1033" t="str">
            <v/>
          </cell>
          <cell r="D1033" t="str">
            <v/>
          </cell>
        </row>
        <row r="1034">
          <cell r="A1034">
            <v>84044</v>
          </cell>
          <cell r="B1034" t="str">
            <v>CALHA DE BEIRAL, SEMICIRCULAR DE PVC, DIAMETRO 125 MM, INCLUINDO CABECEIRAS, EMENDAS, BOCAIS, SUPORTES E VEDACOES, EXCLUINDO CONDUTORES - FORNECIMENTO E COLOCACAO</v>
          </cell>
          <cell r="C1034" t="str">
            <v>M</v>
          </cell>
          <cell r="D1034">
            <v>128.36000000000001</v>
          </cell>
        </row>
        <row r="1035">
          <cell r="A1035">
            <v>84045</v>
          </cell>
          <cell r="B1035" t="str">
            <v>CONDUTOR PARA CALHA DE BEIRAL, DE PVC, DIAMETRO 88 MM, INCLUINDO CONEXOES E BRACADEIRAS - FORNECIMENTO E COLOCACAO</v>
          </cell>
          <cell r="C1035" t="str">
            <v>M</v>
          </cell>
          <cell r="D1035">
            <v>83.76</v>
          </cell>
        </row>
        <row r="1036">
          <cell r="A1036">
            <v>84</v>
          </cell>
          <cell r="B1036" t="str">
            <v>CALHA METALICA</v>
          </cell>
          <cell r="C1036" t="str">
            <v/>
          </cell>
          <cell r="D1036" t="str">
            <v/>
          </cell>
        </row>
        <row r="1037">
          <cell r="A1037">
            <v>72104</v>
          </cell>
          <cell r="B1037" t="str">
            <v>CALHA EM CHAPA DE ACO GALVANIZADO NUMERO 24, DESENVOLVIMENTO DE 33CM</v>
          </cell>
          <cell r="C1037" t="str">
            <v>M</v>
          </cell>
          <cell r="D1037">
            <v>23.21</v>
          </cell>
        </row>
        <row r="1038">
          <cell r="A1038">
            <v>72105</v>
          </cell>
          <cell r="B1038" t="str">
            <v>CALHA EM CHAPA DE ACO GALVANIZADO NUMERO 24, DESENVOLVIMENTO DE 50CM</v>
          </cell>
          <cell r="C1038" t="str">
            <v>M</v>
          </cell>
          <cell r="D1038">
            <v>35.01</v>
          </cell>
        </row>
        <row r="1039">
          <cell r="A1039">
            <v>84046</v>
          </cell>
          <cell r="B1039" t="str">
            <v>CALHA DE CHAPA GALVANIZADA NUMERO 26, COM DESENVOLVIMENTO DE 10 CM</v>
          </cell>
          <cell r="C1039" t="str">
            <v>M</v>
          </cell>
          <cell r="D1039">
            <v>8.23</v>
          </cell>
        </row>
        <row r="1040">
          <cell r="A1040">
            <v>86</v>
          </cell>
          <cell r="B1040" t="str">
            <v>RUFO METALICO</v>
          </cell>
          <cell r="C1040" t="str">
            <v/>
          </cell>
          <cell r="D1040" t="str">
            <v/>
          </cell>
        </row>
        <row r="1041">
          <cell r="A1041">
            <v>72106</v>
          </cell>
          <cell r="B1041" t="str">
            <v>RUFO EM CHAPA DE ACO GALVANIZADO NUMERO 24, DESENVOLVIMENTO DE 16CM</v>
          </cell>
          <cell r="C1041" t="str">
            <v>M</v>
          </cell>
          <cell r="D1041">
            <v>14.76</v>
          </cell>
        </row>
        <row r="1042">
          <cell r="A1042">
            <v>72107</v>
          </cell>
          <cell r="B1042" t="str">
            <v>RUFO EM CHAPA DE ACO GALVANIZADO NUMERO 24, DESENVOLVIMENTO DE 25CM</v>
          </cell>
          <cell r="C1042" t="str">
            <v>M</v>
          </cell>
          <cell r="D1042">
            <v>18</v>
          </cell>
        </row>
        <row r="1043">
          <cell r="A1043">
            <v>72108</v>
          </cell>
          <cell r="B1043" t="str">
            <v>RUFO EM CHAPA DE ACO GALVANIZADO NUMERO 24, DESENVOLVIMENTO DE 33CM</v>
          </cell>
          <cell r="C1043" t="str">
            <v>M</v>
          </cell>
          <cell r="D1043">
            <v>28.56</v>
          </cell>
        </row>
        <row r="1044">
          <cell r="A1044">
            <v>72109</v>
          </cell>
          <cell r="B1044" t="str">
            <v>RUFO EM CHAPA DE ACO GALVANIZADO NUMERO 24, DESENVOLVIMENTO DE 50CM</v>
          </cell>
          <cell r="C1044" t="str">
            <v>M</v>
          </cell>
          <cell r="D1044">
            <v>30.32</v>
          </cell>
        </row>
        <row r="1045">
          <cell r="A1045">
            <v>87</v>
          </cell>
          <cell r="B1045" t="str">
            <v>RUFO/ESPIGAO/RINCAO DIVERSOS</v>
          </cell>
          <cell r="C1045" t="str">
            <v/>
          </cell>
          <cell r="D1045" t="str">
            <v/>
          </cell>
        </row>
        <row r="1046">
          <cell r="A1046">
            <v>73868</v>
          </cell>
          <cell r="B1046" t="str">
            <v>RUFOS PARA COBERTURAS EM TELHAS FIBROCIMENTO</v>
          </cell>
          <cell r="C1046" t="str">
            <v/>
          </cell>
          <cell r="D1046" t="str">
            <v/>
          </cell>
        </row>
        <row r="1047">
          <cell r="A1047" t="str">
            <v>73868/001</v>
          </cell>
          <cell r="B1047" t="str">
            <v>RUFO EM FIBROCIMENTO, INCLUSO ACESSORIOS DE FIXACAO E VEDACAO</v>
          </cell>
          <cell r="C1047" t="str">
            <v>M</v>
          </cell>
          <cell r="D1047">
            <v>33.25</v>
          </cell>
        </row>
        <row r="1048">
          <cell r="A1048">
            <v>88</v>
          </cell>
          <cell r="B1048" t="str">
            <v>RUFO EM CONCRETO</v>
          </cell>
          <cell r="C1048" t="str">
            <v/>
          </cell>
          <cell r="D1048" t="str">
            <v/>
          </cell>
        </row>
        <row r="1049">
          <cell r="A1049">
            <v>68058</v>
          </cell>
          <cell r="B1049" t="str">
            <v>RUFO EM CONCRETO ARMADO, LARGURA 40CM E ESPESSURA 7CM</v>
          </cell>
          <cell r="C1049" t="str">
            <v>M</v>
          </cell>
          <cell r="D1049">
            <v>49.21</v>
          </cell>
        </row>
        <row r="1050">
          <cell r="A1050">
            <v>74098</v>
          </cell>
          <cell r="B1050" t="str">
            <v>ALGEROZ EM CONCRETO ARMADO (RUFO DE CONCRETO)</v>
          </cell>
          <cell r="C1050" t="str">
            <v/>
          </cell>
          <cell r="D1050" t="str">
            <v/>
          </cell>
        </row>
        <row r="1051">
          <cell r="A1051" t="str">
            <v>74098/001</v>
          </cell>
          <cell r="B1051" t="str">
            <v>RUFO EM CONCRETO ARMADO, LARGURA 40CM, ESPESSURA 3CM</v>
          </cell>
          <cell r="C1051" t="str">
            <v>M</v>
          </cell>
          <cell r="D1051">
            <v>20.45</v>
          </cell>
        </row>
        <row r="1052">
          <cell r="A1052">
            <v>252</v>
          </cell>
          <cell r="B1052" t="str">
            <v>TELHAMENTO COM TELHA DE FIBRA DE VIDRO</v>
          </cell>
          <cell r="C1052" t="str">
            <v/>
          </cell>
          <cell r="D1052" t="str">
            <v/>
          </cell>
        </row>
        <row r="1053">
          <cell r="A1053">
            <v>41619</v>
          </cell>
          <cell r="B1053" t="str">
            <v>COBERTURA COM TELHA DE FIBRA DE VIDRO ONDULADA COLORIDA, ESPESSURA 6MM, INCLUSOS ACESSORIOS DE FIXACAO</v>
          </cell>
          <cell r="C1053" t="str">
            <v>M2</v>
          </cell>
          <cell r="D1053">
            <v>34.619999999999997</v>
          </cell>
        </row>
        <row r="1054">
          <cell r="A1054">
            <v>291</v>
          </cell>
          <cell r="B1054" t="str">
            <v>ESTRUTURA METALICA</v>
          </cell>
          <cell r="C1054" t="str">
            <v/>
          </cell>
          <cell r="D1054" t="str">
            <v/>
          </cell>
        </row>
        <row r="1055">
          <cell r="A1055">
            <v>72110</v>
          </cell>
          <cell r="B1055" t="str">
            <v>ESTRUTURA METALICA EM TESOURAS OU TRELICAS, VAO LIVRE DE 12M, FORNECIMENTO E MONTAGEM, NAO SENDO CONSIDERADOS OS FECHAMENTOS METALICOS, AS COLUNAS, OS SERVICOS GERAIS EM ALVENARIA E CONCRETO, AS TELHAS DE COBERTURA E A PINTURA DE ACABAMENTO</v>
          </cell>
          <cell r="C1055" t="str">
            <v>M2</v>
          </cell>
          <cell r="D1055">
            <v>53.31</v>
          </cell>
        </row>
        <row r="1056">
          <cell r="A1056">
            <v>72111</v>
          </cell>
          <cell r="B1056" t="str">
            <v>ESTRUTURA METALICA EM TESOURAS OU TRELICAS, VAO LIVRE DE 15M, FORNECIMENTO E MONTAGEM, NAO SENDO CONSIDERADOS OS FECHAMENTOS METALICOS, AS COLUNAS, OS SERVICOS GERAIS EM ALVENARIA E CONCRETO, AS TELHAS DE COBERTURA E A PINTURA DE ACABAMENTO</v>
          </cell>
          <cell r="C1056" t="str">
            <v>M2</v>
          </cell>
          <cell r="D1056">
            <v>58.11</v>
          </cell>
        </row>
        <row r="1057">
          <cell r="A1057">
            <v>72112</v>
          </cell>
          <cell r="B1057" t="str">
            <v>ESTRUTURA METALICA EM TESOURAS OU TRELICAS, VAO LIVRE DE 20M, FORNECIMENTO E MONTAGEM, NAO SENDO CONSIDERADOS OS FECHAMENTOS METALICOS, AS COLUNAS, OS SERVICOS GERAIS EM ALVENARIA E CONCRETO, AS TELHAS DE COBERTURA E A PINTURA DE ACABAMENTO</v>
          </cell>
          <cell r="C1057" t="str">
            <v>M2</v>
          </cell>
          <cell r="D1057">
            <v>62.91</v>
          </cell>
        </row>
        <row r="1058">
          <cell r="A1058">
            <v>72113</v>
          </cell>
          <cell r="B1058" t="str">
            <v>ESTRUTURA METALICA EM TESOURAS OU TRELICAS, VAO LIVRE DE 25M, FORNECIMENTO E MONTAGEM, NAO SENDO CONSIDERADOS OS FECHAMENTOS METALICOS, AS COLUNAS, OS SERVICOS GERAIS EM ALVENARIA E CONCRETO, AS TELHAS DE COBERTURA E A PINTURA DE ACABAMENTO</v>
          </cell>
          <cell r="C1058" t="str">
            <v>M2</v>
          </cell>
          <cell r="D1058">
            <v>70.77</v>
          </cell>
        </row>
        <row r="1059">
          <cell r="A1059">
            <v>72114</v>
          </cell>
          <cell r="B1059" t="str">
            <v>ESTRUTURA METALICA EM TESOURAS OU TRELICAS, VAO LIVRE DE 30M, FORNECIMENTO E MONTAGEM, NAO SENDO CONSIDERADOS OS FECHAMENTOS METALICOS, AS COLUNAS, OS SERVICOS GERAIS EM ALVENARIA E CONCRETO, AS TELHAS DE COBERTURA E A PINTURA DE ACABAMENTO</v>
          </cell>
          <cell r="C1059" t="str">
            <v>M2</v>
          </cell>
          <cell r="D1059">
            <v>78.64</v>
          </cell>
        </row>
        <row r="1060">
          <cell r="A1060">
            <v>73970</v>
          </cell>
          <cell r="B1060" t="str">
            <v>ESTRUTURAS METALICAS DIVERSAS</v>
          </cell>
          <cell r="C1060" t="str">
            <v/>
          </cell>
          <cell r="D1060" t="str">
            <v/>
          </cell>
        </row>
        <row r="1061">
          <cell r="A1061" t="str">
            <v>73970/001</v>
          </cell>
          <cell r="B1061" t="str">
            <v>ESTRUTURA METALICA EM ACO ESTRUTURAL PERFIL ”I” 12’’ X 5 1/4’’</v>
          </cell>
          <cell r="C1061" t="str">
            <v>KG</v>
          </cell>
          <cell r="D1061">
            <v>7.54</v>
          </cell>
        </row>
        <row r="1062">
          <cell r="A1062" t="str">
            <v>73970/002</v>
          </cell>
          <cell r="B1062" t="str">
            <v>ESTRUTURA METALICA EM ACO ESTRUTURAL PERFIL ”I” 6’’ X 3 3/8’’</v>
          </cell>
          <cell r="C1062" t="str">
            <v>KG</v>
          </cell>
          <cell r="D1062">
            <v>4.95</v>
          </cell>
        </row>
        <row r="1063">
          <cell r="A1063">
            <v>302</v>
          </cell>
          <cell r="B1063" t="str">
            <v>TELHAMENTO COM TELHA DE VIDRO</v>
          </cell>
          <cell r="C1063" t="str">
            <v/>
          </cell>
          <cell r="D1063" t="str">
            <v/>
          </cell>
        </row>
        <row r="1064">
          <cell r="A1064">
            <v>84047</v>
          </cell>
          <cell r="B1064" t="str">
            <v>COBERTURA EM TELHA DE VIDRO TIPO FRANCESA</v>
          </cell>
          <cell r="C1064" t="str">
            <v>M2</v>
          </cell>
          <cell r="D1064">
            <v>569.21</v>
          </cell>
        </row>
        <row r="1065">
          <cell r="A1065" t="str">
            <v>DROP</v>
          </cell>
          <cell r="B1065" t="str">
            <v>DRENAGEM/OBRAS DE CONTENCAO/POCOS DE VISITA E CAIXAS</v>
          </cell>
          <cell r="C1065" t="str">
            <v/>
          </cell>
          <cell r="D1065" t="str">
            <v/>
          </cell>
        </row>
        <row r="1066">
          <cell r="A1066">
            <v>26</v>
          </cell>
          <cell r="B1066" t="str">
            <v>ESGOTAMENTO COM BOMBA</v>
          </cell>
          <cell r="C1066" t="str">
            <v/>
          </cell>
          <cell r="D1066" t="str">
            <v/>
          </cell>
        </row>
        <row r="1067">
          <cell r="A1067">
            <v>73891</v>
          </cell>
          <cell r="B1067" t="str">
            <v>ESGOTAMENTO COM BOMBAS</v>
          </cell>
          <cell r="C1067" t="str">
            <v/>
          </cell>
          <cell r="D1067" t="str">
            <v/>
          </cell>
        </row>
        <row r="1068">
          <cell r="A1068" t="str">
            <v>73891/001</v>
          </cell>
          <cell r="B1068" t="str">
            <v>ESGOTAMENTO COM MOTO-BOMBA AUTOESCOVANTE</v>
          </cell>
          <cell r="C1068" t="str">
            <v>H</v>
          </cell>
          <cell r="D1068">
            <v>4.88</v>
          </cell>
        </row>
        <row r="1069">
          <cell r="A1069">
            <v>27</v>
          </cell>
          <cell r="B1069" t="str">
            <v>REBAIXAMENTO DO LENCOL FREATICO</v>
          </cell>
          <cell r="C1069" t="str">
            <v/>
          </cell>
          <cell r="D1069" t="str">
            <v/>
          </cell>
        </row>
        <row r="1070">
          <cell r="A1070">
            <v>73882</v>
          </cell>
          <cell r="B1070" t="str">
            <v>MEIA CANA DE CONCRETO</v>
          </cell>
          <cell r="C1070" t="str">
            <v/>
          </cell>
          <cell r="D1070" t="str">
            <v/>
          </cell>
        </row>
        <row r="1071">
          <cell r="A1071" t="str">
            <v>73882/001</v>
          </cell>
          <cell r="B1071" t="str">
            <v>CALHA EM CONCRETO SIMPLES, EM MEIA CANA, DIAMETRO 200 MM</v>
          </cell>
          <cell r="C1071" t="str">
            <v>M</v>
          </cell>
          <cell r="D1071">
            <v>21.8</v>
          </cell>
        </row>
        <row r="1072">
          <cell r="A1072" t="str">
            <v>73882/002</v>
          </cell>
          <cell r="B1072" t="str">
            <v>CALHA EM CONCRETO SIMPLES, MEIA CANA DE CONCRETO, DIAMETRO 300 MM</v>
          </cell>
          <cell r="C1072" t="str">
            <v>M</v>
          </cell>
          <cell r="D1072">
            <v>27.22</v>
          </cell>
        </row>
        <row r="1073">
          <cell r="A1073" t="str">
            <v>73882/003</v>
          </cell>
          <cell r="B1073" t="str">
            <v>CALHA EM CONCRETO SIMPLES, EM MEIA CANA DE CONCRETO, DIAMETRO 400 MM</v>
          </cell>
          <cell r="C1073" t="str">
            <v>M</v>
          </cell>
          <cell r="D1073">
            <v>35.21</v>
          </cell>
        </row>
        <row r="1074">
          <cell r="A1074" t="str">
            <v>73882/004</v>
          </cell>
          <cell r="B1074" t="str">
            <v>CALHA EM CONCRETO SIMPLES, EM MEIA CANA DE CONCRETO, DIAMETRO 500 MM</v>
          </cell>
          <cell r="C1074" t="str">
            <v>M</v>
          </cell>
          <cell r="D1074">
            <v>54.54</v>
          </cell>
        </row>
        <row r="1075">
          <cell r="A1075" t="str">
            <v>73882/005</v>
          </cell>
          <cell r="B1075" t="str">
            <v>CALHA EM CONCRETO SIMPLES, EM MEIA CANA DE CONCRETO, DIAMETRO 600 MM</v>
          </cell>
          <cell r="C1075" t="str">
            <v>M</v>
          </cell>
          <cell r="D1075">
            <v>68.45</v>
          </cell>
        </row>
        <row r="1076">
          <cell r="A1076">
            <v>83660</v>
          </cell>
          <cell r="B1076" t="str">
            <v>ESGOTAMENTO MANUAL DE AGUA DE CHUVA OU LENCOL FREATICO ESCAVADO</v>
          </cell>
          <cell r="C1076" t="str">
            <v>M3</v>
          </cell>
          <cell r="D1076">
            <v>1.63</v>
          </cell>
        </row>
        <row r="1077">
          <cell r="A1077">
            <v>28</v>
          </cell>
          <cell r="B1077" t="str">
            <v>DRENOS</v>
          </cell>
          <cell r="C1077" t="str">
            <v/>
          </cell>
          <cell r="D1077" t="str">
            <v/>
          </cell>
        </row>
        <row r="1078">
          <cell r="A1078">
            <v>73816</v>
          </cell>
          <cell r="B1078" t="str">
            <v>DRENAGEM SUBTERRANEA</v>
          </cell>
          <cell r="C1078" t="str">
            <v/>
          </cell>
          <cell r="D1078" t="str">
            <v/>
          </cell>
        </row>
        <row r="1079">
          <cell r="A1079" t="str">
            <v>73816/001</v>
          </cell>
          <cell r="B1079" t="str">
            <v>EXECUCAO DE DRENO COM TUBOS DE PVC CORRUGADO FLEXIVEL PERFURADO - DN 100</v>
          </cell>
          <cell r="C1079" t="str">
            <v>M</v>
          </cell>
          <cell r="D1079">
            <v>54.23</v>
          </cell>
        </row>
        <row r="1080">
          <cell r="A1080" t="str">
            <v>73816/002</v>
          </cell>
          <cell r="B1080" t="str">
            <v>EXECUCAO DE DRENO VERTICAL COM PEDRISCO, DIAMETRO 200MM</v>
          </cell>
          <cell r="C1080" t="str">
            <v>M</v>
          </cell>
          <cell r="D1080">
            <v>14.05</v>
          </cell>
        </row>
        <row r="1081">
          <cell r="A1081">
            <v>73881</v>
          </cell>
          <cell r="B1081" t="str">
            <v>DRENO COM MANTA GEOTEXTIL</v>
          </cell>
          <cell r="C1081" t="str">
            <v/>
          </cell>
          <cell r="D1081" t="str">
            <v/>
          </cell>
        </row>
        <row r="1082">
          <cell r="A1082" t="str">
            <v>73881/001</v>
          </cell>
          <cell r="B1082" t="str">
            <v>EXECUCAO DE DRENO COM MANTA GEOTEXTIL 200 G/M2</v>
          </cell>
          <cell r="C1082" t="str">
            <v>M2</v>
          </cell>
          <cell r="D1082">
            <v>5.85</v>
          </cell>
        </row>
        <row r="1083">
          <cell r="A1083" t="str">
            <v>73881/002</v>
          </cell>
          <cell r="B1083" t="str">
            <v>EXECUCAO DE DRENO COM MANTA GEOTEXTIL 300 G/M2</v>
          </cell>
          <cell r="C1083" t="str">
            <v>M2</v>
          </cell>
          <cell r="D1083">
            <v>8.82</v>
          </cell>
        </row>
        <row r="1084">
          <cell r="A1084" t="str">
            <v>73881/003</v>
          </cell>
          <cell r="B1084" t="str">
            <v>EXECUCAO DE DRENO COM MANTA GEOTEXTIL 400 G/M2</v>
          </cell>
          <cell r="C1084" t="str">
            <v>M2</v>
          </cell>
          <cell r="D1084">
            <v>10.75</v>
          </cell>
        </row>
        <row r="1085">
          <cell r="A1085">
            <v>73883</v>
          </cell>
          <cell r="B1085" t="str">
            <v>DRENO FRANCES C/MATERIAL FILTRANTE</v>
          </cell>
          <cell r="C1085" t="str">
            <v/>
          </cell>
          <cell r="D1085" t="str">
            <v/>
          </cell>
        </row>
        <row r="1086">
          <cell r="A1086" t="str">
            <v>73883/001</v>
          </cell>
          <cell r="B1086" t="str">
            <v>EXECUCAO DE DRENO FRANCES COM AREIA MEDIA</v>
          </cell>
          <cell r="C1086" t="str">
            <v>M3</v>
          </cell>
          <cell r="D1086">
            <v>76.22</v>
          </cell>
        </row>
        <row r="1087">
          <cell r="A1087" t="str">
            <v>73883/002</v>
          </cell>
          <cell r="B1087" t="str">
            <v>EXECUCAO DE DRENO FRANCES COM BRITA NUM 2</v>
          </cell>
          <cell r="C1087" t="str">
            <v>M3</v>
          </cell>
          <cell r="D1087">
            <v>76.349999999999994</v>
          </cell>
        </row>
        <row r="1088">
          <cell r="A1088" t="str">
            <v>73883/003</v>
          </cell>
          <cell r="B1088" t="str">
            <v>EXECUCAO DE DRENO FRANCES COM CASCALHO</v>
          </cell>
          <cell r="C1088" t="str">
            <v>M3</v>
          </cell>
          <cell r="D1088">
            <v>71.77</v>
          </cell>
        </row>
        <row r="1089">
          <cell r="A1089">
            <v>73902</v>
          </cell>
          <cell r="B1089" t="str">
            <v>CAMADA DRENANTE COM BRITA</v>
          </cell>
          <cell r="C1089" t="str">
            <v/>
          </cell>
          <cell r="D1089" t="str">
            <v/>
          </cell>
        </row>
        <row r="1090">
          <cell r="A1090" t="str">
            <v>73902/001</v>
          </cell>
          <cell r="B1090" t="str">
            <v>CAMADA DRENANTE COM BRITA NUM 3</v>
          </cell>
          <cell r="C1090" t="str">
            <v>M3</v>
          </cell>
          <cell r="D1090">
            <v>73.31</v>
          </cell>
        </row>
        <row r="1091">
          <cell r="A1091">
            <v>73968</v>
          </cell>
          <cell r="B1091" t="str">
            <v>COLOCACAO DE MANTA - MMA</v>
          </cell>
          <cell r="C1091" t="str">
            <v/>
          </cell>
          <cell r="D1091" t="str">
            <v/>
          </cell>
        </row>
        <row r="1092">
          <cell r="A1092" t="str">
            <v>73968/001</v>
          </cell>
          <cell r="B1092" t="str">
            <v>MANTA IMPERMEABILIZANTE A BASE DE ASFALTO - FORNECIMENTO E INSTALACAO</v>
          </cell>
          <cell r="C1092" t="str">
            <v>M2</v>
          </cell>
          <cell r="D1092">
            <v>32.33</v>
          </cell>
        </row>
        <row r="1093">
          <cell r="A1093">
            <v>73969</v>
          </cell>
          <cell r="B1093" t="str">
            <v>DRENOS DE CHORUME EM TUBOS DRENANTES - MMA</v>
          </cell>
          <cell r="C1093" t="str">
            <v/>
          </cell>
          <cell r="D1093" t="str">
            <v/>
          </cell>
        </row>
        <row r="1094">
          <cell r="A1094" t="str">
            <v>73969/001</v>
          </cell>
          <cell r="B1094" t="str">
            <v>EXECUCAO DE DRENOS DE CHORUME EM TUBOS DRENANTES DE CONCRETO, DIAM=200MM, ENVOLTOS EM BRITA E GEOTEXTIL</v>
          </cell>
          <cell r="C1094" t="str">
            <v>M</v>
          </cell>
          <cell r="D1094">
            <v>53.79</v>
          </cell>
        </row>
        <row r="1095">
          <cell r="A1095">
            <v>74017</v>
          </cell>
          <cell r="B1095" t="str">
            <v>EXECUCAO DE DRENOS DE CHORUME EM TUBOS DRENANTES</v>
          </cell>
          <cell r="C1095" t="str">
            <v/>
          </cell>
          <cell r="D1095" t="str">
            <v/>
          </cell>
        </row>
        <row r="1096">
          <cell r="A1096" t="str">
            <v>74017/001</v>
          </cell>
          <cell r="B1096" t="str">
            <v>EXECUCAO DE DRENOS DE CHORUME EM TUBOS DRENANTES, PVC, DIAM=100 MM, ENVOLTOS EM BRITA E GEOTEXTIL</v>
          </cell>
          <cell r="C1096" t="str">
            <v>M</v>
          </cell>
          <cell r="D1096">
            <v>69.12</v>
          </cell>
        </row>
        <row r="1097">
          <cell r="A1097" t="str">
            <v>74017/002</v>
          </cell>
          <cell r="B1097" t="str">
            <v>EXECUCAO DE DRENOS DE CHORUME EM TUBOS DRENANTES, PVC, DIAM=150 MM, ENVOLTOS EM BRITA E GEOTEXTIL</v>
          </cell>
          <cell r="C1097" t="str">
            <v>M</v>
          </cell>
          <cell r="D1097">
            <v>115.01</v>
          </cell>
        </row>
        <row r="1098">
          <cell r="A1098">
            <v>74167</v>
          </cell>
          <cell r="B1098" t="str">
            <v>FORNECIMENTO/ASSENTAMENTO DE MANTA GEOTEXTIL BIDIM OP-60 EM DRENOS</v>
          </cell>
          <cell r="C1098" t="str">
            <v/>
          </cell>
          <cell r="D1098" t="str">
            <v/>
          </cell>
        </row>
        <row r="1099">
          <cell r="A1099" t="str">
            <v>74167/001</v>
          </cell>
          <cell r="B1099" t="str">
            <v>FORNECIMENTO/ASSENTAMENTO DE MANTA GEOTEXTIL RT-31 (ANT OP-60) BIDIM</v>
          </cell>
          <cell r="C1099" t="str">
            <v>M2</v>
          </cell>
          <cell r="D1099">
            <v>18.16</v>
          </cell>
        </row>
        <row r="1100">
          <cell r="A1100">
            <v>75029</v>
          </cell>
          <cell r="B1100" t="str">
            <v>TUBULAÇÃO EM PVC CORRUGADO RIGIDO PERFURADO P/ DRENAGEM</v>
          </cell>
          <cell r="C1100" t="str">
            <v/>
          </cell>
          <cell r="D1100" t="str">
            <v/>
          </cell>
        </row>
        <row r="1101">
          <cell r="A1101" t="str">
            <v>75029/001</v>
          </cell>
          <cell r="B1101" t="str">
            <v>TUBO PVC CORRUGADO RIGIDO PERFURADO DN 150 PARA DRENAGEM - FORNECIMENTO E INSTALACAO</v>
          </cell>
          <cell r="C1101" t="str">
            <v>M</v>
          </cell>
          <cell r="D1101">
            <v>98.32</v>
          </cell>
        </row>
        <row r="1102">
          <cell r="A1102">
            <v>83651</v>
          </cell>
          <cell r="B1102" t="str">
            <v>TUBO PVC CORRUGADO PERFURADO 100 MM C/ JUNTA ELASTICA PARA DRENAGEM.</v>
          </cell>
          <cell r="C1102" t="str">
            <v>M</v>
          </cell>
          <cell r="D1102">
            <v>58.68</v>
          </cell>
        </row>
        <row r="1103">
          <cell r="A1103">
            <v>83656</v>
          </cell>
          <cell r="B1103" t="str">
            <v>COLCHAO DRENANTE C/ 30CM PEDRA BRITADA N.3/FILTRO TRANSICAO MANTA GEOTEXTIL 100% POLIPROPILENO OU POLIESTER INCL FORNEC/COLOCMAT</v>
          </cell>
          <cell r="C1103" t="str">
            <v>M2</v>
          </cell>
          <cell r="D1103">
            <v>31.47</v>
          </cell>
        </row>
        <row r="1104">
          <cell r="A1104">
            <v>83658</v>
          </cell>
          <cell r="B1104" t="str">
            <v>EXECUCAO DRENO PROFUNDO, COM CORTE TRAPEZOIDAL EM SOLO, DE 70X80X150CMEXCL TUBO INCL MATERIAL EXECUCAO, COM SELO ENCHIMENTO MATERIAL DRENANTE E ESCAVACAO</v>
          </cell>
          <cell r="C1104" t="str">
            <v>M</v>
          </cell>
          <cell r="D1104">
            <v>112.85</v>
          </cell>
        </row>
        <row r="1105">
          <cell r="A1105">
            <v>83661</v>
          </cell>
          <cell r="B1105" t="str">
            <v>EXECUCAO DE DRENO PROFUNDO, CORTE EM SOLO, COM TUBO POROSO D=0,20M</v>
          </cell>
          <cell r="C1105" t="str">
            <v>M</v>
          </cell>
          <cell r="D1105">
            <v>78.91</v>
          </cell>
        </row>
        <row r="1106">
          <cell r="A1106">
            <v>83662</v>
          </cell>
          <cell r="B1106" t="str">
            <v>EXECUCAO DE DRENO CEGO</v>
          </cell>
          <cell r="C1106" t="str">
            <v>M3</v>
          </cell>
          <cell r="D1106">
            <v>61.59</v>
          </cell>
        </row>
        <row r="1107">
          <cell r="A1107">
            <v>83664</v>
          </cell>
          <cell r="B1107" t="str">
            <v>EXECUCAO DE DRENO DE TUBO DE CONRETO SIMPLES POROSO D=0,20 M (0,5MX0,5M) PARA GALERIAS DE AGUAS PLUVIAIS</v>
          </cell>
          <cell r="C1107" t="str">
            <v>M</v>
          </cell>
          <cell r="D1107">
            <v>51.15</v>
          </cell>
        </row>
        <row r="1108">
          <cell r="A1108">
            <v>83665</v>
          </cell>
          <cell r="B1108" t="str">
            <v>FORNECIMENTO E INSTALACAO DE MANTA BIDIM RT - 14</v>
          </cell>
          <cell r="C1108" t="str">
            <v>M2</v>
          </cell>
          <cell r="D1108">
            <v>6.2</v>
          </cell>
        </row>
        <row r="1109">
          <cell r="A1109">
            <v>83667</v>
          </cell>
          <cell r="B1109" t="str">
            <v>CAMADA DRENANTE COM AREIA MEDIA</v>
          </cell>
          <cell r="C1109" t="str">
            <v>M3</v>
          </cell>
          <cell r="D1109">
            <v>82.1</v>
          </cell>
        </row>
        <row r="1110">
          <cell r="A1110">
            <v>83668</v>
          </cell>
          <cell r="B1110" t="str">
            <v>CAMADA DRENANTE COM BRITA NUM 2</v>
          </cell>
          <cell r="C1110" t="str">
            <v>M3</v>
          </cell>
          <cell r="D1110">
            <v>78.25</v>
          </cell>
        </row>
        <row r="1111">
          <cell r="A1111">
            <v>83669</v>
          </cell>
          <cell r="B1111" t="str">
            <v>FORNECIMENTO/INSTALACAO MANTA BIDIM RT-16</v>
          </cell>
          <cell r="C1111" t="str">
            <v>M2</v>
          </cell>
          <cell r="D1111">
            <v>8.57</v>
          </cell>
        </row>
        <row r="1112">
          <cell r="A1112">
            <v>83670</v>
          </cell>
          <cell r="B1112" t="str">
            <v>TUBO PVC DN 75 MM PARA DRENAGEM - FORNECIMENTO E INSTALACAO</v>
          </cell>
          <cell r="C1112" t="str">
            <v>M</v>
          </cell>
          <cell r="D1112">
            <v>31.7</v>
          </cell>
        </row>
        <row r="1113">
          <cell r="A1113">
            <v>83671</v>
          </cell>
          <cell r="B1113" t="str">
            <v>TUBO PVC DN 100 MM PARA DRENAGEM - FORNECIMENTO E INSTALACAO</v>
          </cell>
          <cell r="C1113" t="str">
            <v>M</v>
          </cell>
          <cell r="D1113">
            <v>34.71</v>
          </cell>
        </row>
        <row r="1114">
          <cell r="A1114">
            <v>83672</v>
          </cell>
          <cell r="B1114" t="str">
            <v>TUBO CERAMICO PERFURADO (MANILHA BARRO VIDRADO) DN 100 MM PARA DRENAGEM - FORNECIMENTO E INSTALACAO</v>
          </cell>
          <cell r="C1114" t="str">
            <v>M</v>
          </cell>
          <cell r="D1114">
            <v>46.25</v>
          </cell>
        </row>
        <row r="1115">
          <cell r="A1115">
            <v>83673</v>
          </cell>
          <cell r="B1115" t="str">
            <v>TUBO CERAMICO PERFURADO (MANILHA BARRO VIDRADO) DN 150 MM PARA DRENAGEM - FORNECIMENTO E INSTALACAO</v>
          </cell>
          <cell r="C1115" t="str">
            <v>M</v>
          </cell>
          <cell r="D1115">
            <v>55.58</v>
          </cell>
        </row>
        <row r="1116">
          <cell r="A1116">
            <v>83674</v>
          </cell>
          <cell r="B1116" t="str">
            <v>TUBO CERAMICO PERFURADO (MANILHA BARRO VIDRADO) DN 200 MM PARA DRENAGEM - FORNECIMENTO E INSTALACAO</v>
          </cell>
          <cell r="C1116" t="str">
            <v>M</v>
          </cell>
          <cell r="D1116">
            <v>72.319999999999993</v>
          </cell>
        </row>
        <row r="1117">
          <cell r="A1117">
            <v>83675</v>
          </cell>
          <cell r="B1117" t="str">
            <v>TUBO CONCRETO SIMPLES DN 200 MM PARA DRENAGEM - FORNECIMENTO E INSTALACAO, INCLUSIVE ESCAVACAO MANUAL 1M3/M.</v>
          </cell>
          <cell r="C1117" t="str">
            <v>M</v>
          </cell>
          <cell r="D1117">
            <v>61.47</v>
          </cell>
        </row>
        <row r="1118">
          <cell r="A1118">
            <v>83676</v>
          </cell>
          <cell r="B1118" t="str">
            <v>TUBO CONCRETO SIMPLES DN 300 MM PARA DRENAGEM - FORNECIMENTO E INSTALACAO INCLUSIVE ESCAVACAO MANUAL 1M3/M</v>
          </cell>
          <cell r="C1118" t="str">
            <v>M</v>
          </cell>
          <cell r="D1118">
            <v>79.62</v>
          </cell>
        </row>
        <row r="1119">
          <cell r="A1119">
            <v>83677</v>
          </cell>
          <cell r="B1119" t="str">
            <v>TUBO CONCRETO SIMPLES DN 400 MM PARA DRENAGEM - FORNECIMENTO E INSTALACAO INCLUSIVE ESCAVACAO MANUAL 1,5M3/M</v>
          </cell>
          <cell r="C1119" t="str">
            <v>M</v>
          </cell>
          <cell r="D1119">
            <v>99.13</v>
          </cell>
        </row>
        <row r="1120">
          <cell r="A1120">
            <v>83678</v>
          </cell>
          <cell r="B1120" t="str">
            <v>TUBO CONCRETO SIMPLES DN 500 MM PARA DRENAGEM - FORNECIMENTO E INSTALACAO INCLUSIVE ESCAVACAO MANUAL 2M3/M</v>
          </cell>
          <cell r="C1120" t="str">
            <v>M</v>
          </cell>
          <cell r="D1120">
            <v>132.75</v>
          </cell>
        </row>
        <row r="1121">
          <cell r="A1121">
            <v>83679</v>
          </cell>
          <cell r="B1121" t="str">
            <v>TUBO PVC D=2” COM MATERIAL DRENANTE PARA DRENO/BARBACA - FORNECIMENTOE INSTALACAO</v>
          </cell>
          <cell r="C1121" t="str">
            <v>M</v>
          </cell>
          <cell r="D1121">
            <v>10.92</v>
          </cell>
        </row>
        <row r="1122">
          <cell r="A1122">
            <v>83680</v>
          </cell>
          <cell r="B1122" t="str">
            <v>TUBO PVC D=3" COM MATERIAL DRENANTE PARA DRENO/BARBACA - FORNECIMENTOE INSTALACAO</v>
          </cell>
          <cell r="C1122" t="str">
            <v>M</v>
          </cell>
          <cell r="D1122">
            <v>12.56</v>
          </cell>
        </row>
        <row r="1123">
          <cell r="A1123">
            <v>83681</v>
          </cell>
          <cell r="B1123" t="str">
            <v>TUBO PVC D=4" COM MATERIAL DRENANTE PARA DRENO/BARBACA - FORNECIMENTOE INSTALACAO</v>
          </cell>
          <cell r="C1123" t="str">
            <v>M</v>
          </cell>
          <cell r="D1123">
            <v>14.24</v>
          </cell>
        </row>
        <row r="1124">
          <cell r="A1124">
            <v>83682</v>
          </cell>
          <cell r="B1124" t="str">
            <v>CAMADA VERTICAL DRENANTE C/ PEDRA BRITADA NUMS 1 E 2</v>
          </cell>
          <cell r="C1124" t="str">
            <v>M3</v>
          </cell>
          <cell r="D1124">
            <v>79.7</v>
          </cell>
        </row>
        <row r="1125">
          <cell r="A1125">
            <v>83683</v>
          </cell>
          <cell r="B1125" t="str">
            <v>CAMADA HORIZONTAL DRENANTE C/ PEDRA BRITADA 1 E 2</v>
          </cell>
          <cell r="C1125" t="str">
            <v>M3</v>
          </cell>
          <cell r="D1125">
            <v>86.57</v>
          </cell>
        </row>
        <row r="1126">
          <cell r="A1126">
            <v>83729</v>
          </cell>
          <cell r="B1126" t="str">
            <v>FORNECIMENTO/INSTALACAO DE MANTA BIDIM RT-31</v>
          </cell>
          <cell r="C1126" t="str">
            <v>M2</v>
          </cell>
          <cell r="D1126">
            <v>17.84</v>
          </cell>
        </row>
        <row r="1127">
          <cell r="A1127">
            <v>83739</v>
          </cell>
          <cell r="B1127" t="str">
            <v>FORNECIMENTO/INSTALACAO DE MANTA BIDIM RT-10</v>
          </cell>
          <cell r="C1127" t="str">
            <v>M2</v>
          </cell>
          <cell r="D1127">
            <v>21.86</v>
          </cell>
        </row>
        <row r="1128">
          <cell r="A1128">
            <v>29</v>
          </cell>
          <cell r="B1128" t="str">
            <v>ENROCAMENTOS</v>
          </cell>
          <cell r="C1128" t="str">
            <v/>
          </cell>
          <cell r="D1128" t="str">
            <v/>
          </cell>
        </row>
        <row r="1129">
          <cell r="A1129">
            <v>6454</v>
          </cell>
          <cell r="B1129" t="str">
            <v>FORNECIMENTO E LANCAMENTO DE PEDRA DE MAO</v>
          </cell>
          <cell r="C1129" t="str">
            <v>M3</v>
          </cell>
          <cell r="D1129">
            <v>102.41</v>
          </cell>
        </row>
        <row r="1130">
          <cell r="A1130">
            <v>73611</v>
          </cell>
          <cell r="B1130" t="str">
            <v>ENROCAMENTO COM PEDRA ARGAMASSADA TRAÇO 1:4 COM PEDRA DE MÃO</v>
          </cell>
          <cell r="C1130" t="str">
            <v>M3</v>
          </cell>
          <cell r="D1130">
            <v>248.12</v>
          </cell>
        </row>
        <row r="1131">
          <cell r="A1131">
            <v>73697</v>
          </cell>
          <cell r="B1131" t="str">
            <v>ENROCAMENTO MANUAL, SEM ARRUMACAO DO MATERIAL</v>
          </cell>
          <cell r="C1131" t="str">
            <v>M3</v>
          </cell>
          <cell r="D1131">
            <v>103.6</v>
          </cell>
        </row>
        <row r="1132">
          <cell r="A1132">
            <v>73698</v>
          </cell>
          <cell r="B1132" t="str">
            <v>ENROCAMENTO MANUAL, COM ARRUMACAO DO MATERIAL</v>
          </cell>
          <cell r="C1132" t="str">
            <v>M3</v>
          </cell>
          <cell r="D1132">
            <v>136.78</v>
          </cell>
        </row>
        <row r="1133">
          <cell r="A1133">
            <v>30</v>
          </cell>
          <cell r="B1133" t="str">
            <v>ENSECADEIRAS</v>
          </cell>
          <cell r="C1133" t="str">
            <v/>
          </cell>
          <cell r="D1133" t="str">
            <v/>
          </cell>
        </row>
        <row r="1134">
          <cell r="A1134">
            <v>73890</v>
          </cell>
          <cell r="B1134" t="str">
            <v>ENSECADEIRA DE MADEIRA</v>
          </cell>
          <cell r="C1134" t="str">
            <v/>
          </cell>
          <cell r="D1134" t="str">
            <v/>
          </cell>
        </row>
        <row r="1135">
          <cell r="A1135" t="str">
            <v>73890/001</v>
          </cell>
          <cell r="B1135" t="str">
            <v>ENSECADEIRA DE MADEIRA COM PAREDE SIMPLES</v>
          </cell>
          <cell r="C1135" t="str">
            <v>M2</v>
          </cell>
          <cell r="D1135">
            <v>83.76</v>
          </cell>
        </row>
        <row r="1136">
          <cell r="A1136" t="str">
            <v>73890/002</v>
          </cell>
          <cell r="B1136" t="str">
            <v>ENSECADEIRA DE MADEIRA COM PAREDE DUPLA</v>
          </cell>
          <cell r="C1136" t="str">
            <v>M2</v>
          </cell>
          <cell r="D1136">
            <v>212.39</v>
          </cell>
        </row>
        <row r="1137">
          <cell r="A1137">
            <v>31</v>
          </cell>
          <cell r="B1137" t="str">
            <v>GABIOES</v>
          </cell>
          <cell r="C1137" t="str">
            <v/>
          </cell>
          <cell r="D1137" t="str">
            <v/>
          </cell>
        </row>
        <row r="1138">
          <cell r="A1138">
            <v>73666</v>
          </cell>
          <cell r="B1138" t="str">
            <v>GABIOES DE PEDRA DE MAO EM CAIXA DE MALHA HEXAGONAL 8CM X 10CM</v>
          </cell>
          <cell r="C1138" t="str">
            <v>M3</v>
          </cell>
          <cell r="D1138">
            <v>447.94</v>
          </cell>
        </row>
        <row r="1139">
          <cell r="A1139">
            <v>73842</v>
          </cell>
          <cell r="B1139" t="str">
            <v>GABIAO TIPO COLCHAO RENO</v>
          </cell>
          <cell r="C1139" t="str">
            <v/>
          </cell>
          <cell r="D1139" t="str">
            <v/>
          </cell>
        </row>
        <row r="1140">
          <cell r="A1140" t="str">
            <v>73842/001</v>
          </cell>
          <cell r="B1140" t="str">
            <v>GABIAO TIPO COLCHAO RENO COM H = 0,17 M</v>
          </cell>
          <cell r="C1140" t="str">
            <v>M2</v>
          </cell>
          <cell r="D1140">
            <v>81.739999999999995</v>
          </cell>
        </row>
        <row r="1141">
          <cell r="A1141" t="str">
            <v>73842/002</v>
          </cell>
          <cell r="B1141" t="str">
            <v>GABIAO TIPO COLCHAO RENO COM H = 0,23 M</v>
          </cell>
          <cell r="C1141" t="str">
            <v>M2</v>
          </cell>
          <cell r="D1141">
            <v>86.86</v>
          </cell>
        </row>
        <row r="1142">
          <cell r="A1142" t="str">
            <v>73842/003</v>
          </cell>
          <cell r="B1142" t="str">
            <v>GABIAO TIPO COLCHAO RENO COM H = 0,30 M</v>
          </cell>
          <cell r="C1142" t="str">
            <v>M2</v>
          </cell>
          <cell r="D1142">
            <v>95.72</v>
          </cell>
        </row>
        <row r="1143">
          <cell r="A1143">
            <v>73889</v>
          </cell>
          <cell r="B1143" t="str">
            <v>GABIAO TIPO CAIXA COM DIAFRAGMA</v>
          </cell>
          <cell r="C1143" t="str">
            <v/>
          </cell>
          <cell r="D1143" t="str">
            <v/>
          </cell>
        </row>
        <row r="1144">
          <cell r="A1144" t="str">
            <v>73889/001</v>
          </cell>
          <cell r="B1144" t="str">
            <v>GABIAO TIPO CAIXA COM DIAFRAGMA FORMADO COM MALHA DE ARAME GALVANIZADOREVESTIDO DE PVC</v>
          </cell>
          <cell r="C1144" t="str">
            <v>M3</v>
          </cell>
          <cell r="D1144">
            <v>229</v>
          </cell>
        </row>
        <row r="1145">
          <cell r="A1145">
            <v>32</v>
          </cell>
          <cell r="B1145" t="str">
            <v>MUROS DE ARRIMO</v>
          </cell>
          <cell r="C1145" t="str">
            <v/>
          </cell>
          <cell r="D1145" t="str">
            <v/>
          </cell>
        </row>
        <row r="1146">
          <cell r="A1146">
            <v>73843</v>
          </cell>
          <cell r="B1146" t="str">
            <v>MURO DE ARRIMO DE CONCRETO</v>
          </cell>
          <cell r="C1146" t="str">
            <v/>
          </cell>
          <cell r="D1146" t="str">
            <v/>
          </cell>
        </row>
        <row r="1147">
          <cell r="A1147" t="str">
            <v>73843/001</v>
          </cell>
          <cell r="B1147" t="str">
            <v>MURO DE ARRIMO DE CONCRETO CICLOPICO COM 30% DE PEDRA DE MAO</v>
          </cell>
          <cell r="C1147" t="str">
            <v>M3</v>
          </cell>
          <cell r="D1147">
            <v>243.72</v>
          </cell>
        </row>
        <row r="1148">
          <cell r="A1148">
            <v>73844</v>
          </cell>
          <cell r="B1148" t="str">
            <v>MURO DE ARRIMO DE ALVENARIA</v>
          </cell>
          <cell r="C1148" t="str">
            <v/>
          </cell>
          <cell r="D1148" t="str">
            <v/>
          </cell>
        </row>
        <row r="1149">
          <cell r="A1149" t="str">
            <v>73844/001</v>
          </cell>
          <cell r="B1149" t="str">
            <v>MURO DE ARRIMO DE ALVENARIA DE PEDRA ARGAMASSADA</v>
          </cell>
          <cell r="C1149" t="str">
            <v>M3</v>
          </cell>
          <cell r="D1149">
            <v>323.01</v>
          </cell>
        </row>
        <row r="1150">
          <cell r="A1150" t="str">
            <v>73844/002</v>
          </cell>
          <cell r="B1150" t="str">
            <v>MURO DE ARRIMO DE ALVENARIA DE TIJOLOS</v>
          </cell>
          <cell r="C1150" t="str">
            <v>M3</v>
          </cell>
          <cell r="D1150">
            <v>352.39</v>
          </cell>
        </row>
        <row r="1151">
          <cell r="A1151">
            <v>73846</v>
          </cell>
          <cell r="B1151" t="str">
            <v>MURO DE ARRIMO CELULAR</v>
          </cell>
          <cell r="C1151" t="str">
            <v/>
          </cell>
          <cell r="D1151" t="str">
            <v/>
          </cell>
        </row>
        <row r="1152">
          <cell r="A1152" t="str">
            <v>73846/001</v>
          </cell>
          <cell r="B1152" t="str">
            <v>MURO DE ARRIMO CELULAR PECAS PRE-MOLDADAS CONCRETO EXCL FORMAS INCLCONFECCAO DAS PECAS MONTAGEM E COMPACTACAO DO SOLO DE ENCHIMENTO.</v>
          </cell>
          <cell r="C1152" t="str">
            <v>M3</v>
          </cell>
          <cell r="D1152">
            <v>191.27</v>
          </cell>
        </row>
        <row r="1153">
          <cell r="A1153" t="str">
            <v>73846/002</v>
          </cell>
          <cell r="B1153" t="str">
            <v>MURO DE ARRIMO CELULAR PECAS PRE-MOLDADAS CONCRETO EXCL MATERIAIS EFORMAS INCL CONFECCAO PECAS MONTAGEM E COMPACTACAO DO SOLO(ENCHIMENTO)</v>
          </cell>
          <cell r="C1153" t="str">
            <v>M3</v>
          </cell>
          <cell r="D1153">
            <v>75</v>
          </cell>
        </row>
        <row r="1154">
          <cell r="A1154">
            <v>35</v>
          </cell>
          <cell r="B1154" t="str">
            <v>CALHAS DE DRENAGEM/ALAS DE GALERIAS (ESTRUT. DE LANCAMENTO)</v>
          </cell>
          <cell r="C1154" t="str">
            <v/>
          </cell>
          <cell r="D1154" t="str">
            <v/>
          </cell>
        </row>
        <row r="1155">
          <cell r="A1155">
            <v>83684</v>
          </cell>
          <cell r="B1155" t="str">
            <v>CALHA TRAPEZOIDAL 90X30 CM, COM ESPESSURA DE 7 CM (VOLUME DE CONCRETO= 0,064 M3/M)</v>
          </cell>
          <cell r="C1155" t="str">
            <v>M</v>
          </cell>
          <cell r="D1155">
            <v>21.78</v>
          </cell>
        </row>
        <row r="1156">
          <cell r="A1156">
            <v>83685</v>
          </cell>
          <cell r="B1156" t="str">
            <v>CALHA TRAPEZOIDAL 140X35 CM, COM ESPESSURA DE 7 CM (VOLUME DE CONCRETO= 1,109M3/M)</v>
          </cell>
          <cell r="C1156" t="str">
            <v>M</v>
          </cell>
          <cell r="D1156">
            <v>38.25</v>
          </cell>
        </row>
        <row r="1157">
          <cell r="A1157">
            <v>83686</v>
          </cell>
          <cell r="B1157" t="str">
            <v>CALHA TRIANGULAR 100X30 CM, COM ESPESSURA DE 7 CM (VOLUME DE CONCRETO= 0,075M3/M)</v>
          </cell>
          <cell r="C1157" t="str">
            <v>M</v>
          </cell>
          <cell r="D1157">
            <v>23.57</v>
          </cell>
        </row>
        <row r="1158">
          <cell r="A1158">
            <v>83687</v>
          </cell>
          <cell r="B1158" t="str">
            <v>CALHA TRIANGULAR 70X20 CM, COM ESPESSURA DE 7 CM (VOLUME DE CONCRETO =0,053 M3/M)</v>
          </cell>
          <cell r="C1158" t="str">
            <v>M</v>
          </cell>
          <cell r="D1158">
            <v>18.239999999999998</v>
          </cell>
        </row>
        <row r="1159">
          <cell r="A1159">
            <v>83688</v>
          </cell>
          <cell r="B1159" t="str">
            <v>CANALETA EM ALVENARIA COM TIJOLO DE 1/2 VEZ, DIMENSOES 30X15CM (LXA),COM IMPERMEABILIZANTE NA ARGAMASSA</v>
          </cell>
          <cell r="C1159" t="str">
            <v>M</v>
          </cell>
          <cell r="D1159">
            <v>150.99</v>
          </cell>
        </row>
        <row r="1160">
          <cell r="A1160">
            <v>83689</v>
          </cell>
          <cell r="B1160" t="str">
            <v>CALHA EM MEIO TUBO DE CONCRETO SIMPLES, COM D = 30 CM</v>
          </cell>
          <cell r="C1160" t="str">
            <v>M</v>
          </cell>
          <cell r="D1160">
            <v>30.09</v>
          </cell>
        </row>
        <row r="1161">
          <cell r="A1161">
            <v>83690</v>
          </cell>
          <cell r="B1161" t="str">
            <v>DISSIPADOR DE ENERGIA EM PEDRA ARGAMASSADA ESPESSURA 6CM INCL MATERIAIS E COLOCACAO MEDIDO P/ VOLUME DE PEDRA ARGAMASSADA</v>
          </cell>
          <cell r="C1161" t="str">
            <v>M3</v>
          </cell>
          <cell r="D1161">
            <v>298.19</v>
          </cell>
        </row>
        <row r="1162">
          <cell r="A1162">
            <v>36</v>
          </cell>
          <cell r="B1162" t="str">
            <v>POCOS DE VISITA/BOCAS DE LOBO/CX. DE PASSAGEM/CX. DIVERSAS</v>
          </cell>
          <cell r="C1162" t="str">
            <v/>
          </cell>
          <cell r="D1162" t="str">
            <v/>
          </cell>
        </row>
        <row r="1163">
          <cell r="A1163">
            <v>73799</v>
          </cell>
          <cell r="B1163" t="str">
            <v>FORNECIMENTO/ASSENT GRELHAS FF P/CAIXAS DE RALO</v>
          </cell>
          <cell r="C1163" t="str">
            <v/>
          </cell>
          <cell r="D1163" t="str">
            <v/>
          </cell>
        </row>
        <row r="1164">
          <cell r="A1164" t="str">
            <v>73799/001</v>
          </cell>
          <cell r="B1164" t="str">
            <v>GRELHA EM FERRO FUNDIDO, DIMENSÕES 30X90CM, 85KG PARA CX RALO, FORNECIDA E ASSENTADA COM ARGAMASSA 1:4 CIMENTO:AREIA.</v>
          </cell>
          <cell r="C1164" t="str">
            <v>UN</v>
          </cell>
          <cell r="D1164">
            <v>321.05</v>
          </cell>
        </row>
        <row r="1165">
          <cell r="A1165">
            <v>73856</v>
          </cell>
          <cell r="B1165" t="str">
            <v>BOCA PARA BUEIRO TUBULAR DE CONCRETO SIMPLES</v>
          </cell>
          <cell r="C1165" t="str">
            <v/>
          </cell>
          <cell r="D1165" t="str">
            <v/>
          </cell>
        </row>
        <row r="1166">
          <cell r="A1166" t="str">
            <v>73856/001</v>
          </cell>
          <cell r="B1166" t="str">
            <v>BOCA P/BUEIRO SIMPLES TUBULAR D=0,40M EM CONCRETO CICLOPICO, INCLINDOFORMAS, ESCAVACAO, REATERRO E MATERIAIS, EXCLUINDO MATERIAL REATERRO JAZIDA E TRANSPORTE</v>
          </cell>
          <cell r="C1166" t="str">
            <v>UN</v>
          </cell>
          <cell r="D1166">
            <v>301.2</v>
          </cell>
        </row>
        <row r="1167">
          <cell r="A1167" t="str">
            <v>73856/002</v>
          </cell>
          <cell r="B1167" t="str">
            <v>BOCA PARA BUEIRO SIMPLES TUBULAR, DIAMETRO =0,60M, EM CONCRETO CICLOPICO, INCLUINDO FORMAS, ESCAVACAO, REATERRO E MATERIAIS, EXCLUINDO MATERIAL REATERRO JAZIDA E TRANSPORTE.</v>
          </cell>
          <cell r="C1167" t="str">
            <v>UN</v>
          </cell>
          <cell r="D1167">
            <v>503</v>
          </cell>
        </row>
        <row r="1168">
          <cell r="A1168" t="str">
            <v>73856/003</v>
          </cell>
          <cell r="B1168" t="str">
            <v>BOCA PARA BUEIRO SIMPLES TUBULAR, DIAMETRO =0,80M, EM CONCRETO CICLOPICO, INCLUINDO FORMAS, ESCAVACAO, REATERRO E MATERIAIS, EXCLUINDO MATERIAL REATERRO JAZIDA E TRANSPORTE.</v>
          </cell>
          <cell r="C1168" t="str">
            <v>UN</v>
          </cell>
          <cell r="D1168">
            <v>765.14</v>
          </cell>
        </row>
        <row r="1169">
          <cell r="A1169" t="str">
            <v>73856/004</v>
          </cell>
          <cell r="B1169" t="str">
            <v>BOCA PARA BUEIRO SIMPLES TUBULAR, DIAMETRO =1,00M, EM CONCRETO CICLOPICO, INCLUINDO FORMAS, ESCAVACAO, REATERRO E MATERIAIS, EXCLUINDO MATERIAL REATERRO JAZIDA E TRANSPORTE.</v>
          </cell>
          <cell r="C1169" t="str">
            <v>UN</v>
          </cell>
          <cell r="D1169">
            <v>1092.49</v>
          </cell>
        </row>
        <row r="1170">
          <cell r="A1170" t="str">
            <v>73856/005</v>
          </cell>
          <cell r="B1170" t="str">
            <v>BOCA PARA BUEIRO SIMPLES TUBULAR, DIAMETRO =1,20M, EM CONCRETO CICLOPICO, INCLUINDO FORMAS, ESCAVACAO, REATERRO E MATERIAIS, EXCLUINDO MATERIAL REATERRO JAZIDA E TRANSPORTE.</v>
          </cell>
          <cell r="C1170" t="str">
            <v>UN</v>
          </cell>
          <cell r="D1170">
            <v>1488.96</v>
          </cell>
        </row>
        <row r="1171">
          <cell r="A1171" t="str">
            <v>73856/006</v>
          </cell>
          <cell r="B1171" t="str">
            <v>BOCA PARA BUEIRO DUPLO TUBULAR, DIAMETRO =0,40M, EM CONCRETO CICLOPICO, INCLUINDO FORMAS, ESCAVACAO, REATERRO E MATERIAIS, EXCLUINDO MATERIAL REATERRO JAZIDA E TRANSPORTE.</v>
          </cell>
          <cell r="C1171" t="str">
            <v>UN</v>
          </cell>
          <cell r="D1171">
            <v>430.64</v>
          </cell>
        </row>
        <row r="1172">
          <cell r="A1172" t="str">
            <v>73856/007</v>
          </cell>
          <cell r="B1172" t="str">
            <v>BOCA PARA BUEIRO DUPLO TUBULAR, DIAMETRO =0,60M, EM CONCRETO CICLOPICO, INCLUINDO FORMAS, ESCAVACAO, REATERRO E MATERIAIS, EXCLUINDO MATERIAL REATERRO JAZIDA E TRANSPORTE.</v>
          </cell>
          <cell r="C1172" t="str">
            <v>UN</v>
          </cell>
          <cell r="D1172">
            <v>722.27</v>
          </cell>
        </row>
        <row r="1173">
          <cell r="A1173" t="str">
            <v>73856/008</v>
          </cell>
          <cell r="B1173" t="str">
            <v>BOCA PARA BUEIRO DUPLO TUBULAR, DIAMETRO =0,80M, EM CONCRETO CICLOPICO, INCLUINDO FORMAS, ESCAVACAO, REATERRO E MATERIAIS, EXCLUINDO MATERIAL REATERRO JAZIDA E TRANSPORTE.</v>
          </cell>
          <cell r="C1173" t="str">
            <v>UN</v>
          </cell>
          <cell r="D1173">
            <v>1098.83</v>
          </cell>
        </row>
        <row r="1174">
          <cell r="A1174" t="str">
            <v>73856/009</v>
          </cell>
          <cell r="B1174" t="str">
            <v>BOCA PARA BUEIRO DUPLO TUBULAR, DIAMETRO =1,00M, EM CONCRETO CICLOPICO, INCLUINDO FORMAS, ESCAVACAO, REATERRO E MATERIAIS, EXCLUINDO MATERIAL REATERRO JAZIDA E TRANSPORTE.</v>
          </cell>
          <cell r="C1174" t="str">
            <v>UN</v>
          </cell>
          <cell r="D1174">
            <v>1335.61</v>
          </cell>
        </row>
        <row r="1175">
          <cell r="A1175" t="str">
            <v>73856/010</v>
          </cell>
          <cell r="B1175" t="str">
            <v>BOCA PARA BUEIRO DUPLOTUBULAR, DIAMETRO =1,20M, EM CONCRETO CICLOPICO,INCLUINDO FORMAS, ESCAVACAO, REATERRO E MATERIAIS, EXCLUINDO MATERIALREATERRO JAZIDA E TRANSPORTE.</v>
          </cell>
          <cell r="C1175" t="str">
            <v>UN</v>
          </cell>
          <cell r="D1175">
            <v>2128.2199999999998</v>
          </cell>
        </row>
        <row r="1176">
          <cell r="A1176" t="str">
            <v>73856/011</v>
          </cell>
          <cell r="B1176" t="str">
            <v>BOCA PARA BUEIRO TRIPLO TUBULAR, DIAMETRO =0,40M, EM CONCRETO CICLOPICO, INCLUINDO FORMAS, ESCAVACAO, REATERRO E MATERIAIS, EXCLUINDO MATERIAL REATERRO JAZIDA E TRANSPORTE.</v>
          </cell>
          <cell r="C1176" t="str">
            <v>UN</v>
          </cell>
          <cell r="D1176">
            <v>559.76</v>
          </cell>
        </row>
        <row r="1177">
          <cell r="A1177" t="str">
            <v>73856/012</v>
          </cell>
          <cell r="B1177" t="str">
            <v>BOCA PARA BUEIRO TRIPLO TUBULAR, DIAMETRO =0,60M, EM CONCRETO CICLOPICO, INCLUINDO FORMAS, ESCAVACAO, REATERRO E MATERIAIS, EXCLUINDO MATERIAL REATERRO JAZIDA E TRANSPORTE.</v>
          </cell>
          <cell r="C1177" t="str">
            <v>UN</v>
          </cell>
          <cell r="D1177">
            <v>941.19</v>
          </cell>
        </row>
        <row r="1178">
          <cell r="A1178" t="str">
            <v>73856/013</v>
          </cell>
          <cell r="B1178" t="str">
            <v>BOCA PARA BUEIRO TRIPLO TUBULAR, DIAMETRO =0,80M, EM CONCRETO CICLOPICO, INCLUINDO FORMAS, ESCAVACAO, REATERRO E MATERIAIS, EXCLUINDO MATERIAL REATERRO JAZIDA E TRANSPORTE.</v>
          </cell>
          <cell r="C1178" t="str">
            <v>UN</v>
          </cell>
          <cell r="D1178">
            <v>1432.26</v>
          </cell>
        </row>
        <row r="1179">
          <cell r="A1179" t="str">
            <v>73856/014</v>
          </cell>
          <cell r="B1179" t="str">
            <v>BOCA PARA BUEIRO TRIPLO TUBULAR, DIAMETRO =1,00M, EM CONCRETO CICLOPICO, INCLUINDO FORMAS, ESCAVACAO, REATERRO E MATERIAIS, EXCLUINDO MATERIAL REATERRO JAZIDA E TRANSPORTE.</v>
          </cell>
          <cell r="C1179" t="str">
            <v>UN</v>
          </cell>
          <cell r="D1179">
            <v>2039.07</v>
          </cell>
        </row>
        <row r="1180">
          <cell r="A1180" t="str">
            <v>73856/015</v>
          </cell>
          <cell r="B1180" t="str">
            <v>BOCA PARA BUEIRO TRIPLO TUBULAR, DIAMETRO =1,20M, EM CONCRETO CICLOPICO, INCLUINDO FORMAS, ESCAVACAO, REATERRO E MATERIAIS, EXCLUINDO MATERIAL REATERRO JAZIDA E TRANSPORTE.</v>
          </cell>
          <cell r="C1180" t="str">
            <v>UN</v>
          </cell>
          <cell r="D1180">
            <v>2767.55</v>
          </cell>
        </row>
        <row r="1181">
          <cell r="A1181">
            <v>73950</v>
          </cell>
          <cell r="B1181" t="str">
            <v>CAIXA RALO "BOCA DE LOBO" EM ALVENARIA C/GRELHA FERRO</v>
          </cell>
          <cell r="C1181" t="str">
            <v/>
          </cell>
          <cell r="D1181" t="str">
            <v/>
          </cell>
        </row>
        <row r="1182">
          <cell r="A1182" t="str">
            <v>73950/001</v>
          </cell>
          <cell r="B1182" t="str">
            <v>CAIXA TIPO ”BOCA LOBO” 30X90X90CM, EM ALV TIJ MACICO 1 VEZ, REVESTIDACOM ARGAMASSA 1:4 CIMENTO:AREIA, SOBRE BASE DE CONCRETO SIMPLES FCK=10MPA, COM GRELHA FOFO 135KG, INCLUINDO ESCAVACAO E REATERRO.</v>
          </cell>
          <cell r="C1182" t="str">
            <v>UN</v>
          </cell>
          <cell r="D1182">
            <v>948.78</v>
          </cell>
        </row>
        <row r="1183">
          <cell r="A1183">
            <v>73963</v>
          </cell>
          <cell r="B1183" t="str">
            <v>POCO VISITA ANEL CONCRETO P/COLETOR ESGOTO SANITARIO</v>
          </cell>
          <cell r="C1183" t="str">
            <v/>
          </cell>
          <cell r="D1183" t="str">
            <v/>
          </cell>
        </row>
        <row r="1184">
          <cell r="A1184" t="str">
            <v>73963/001</v>
          </cell>
          <cell r="B1184" t="str">
            <v>POCO DE VISITA PARA REDE DE ESG. SANIT., EM ANEIS DE CONCRETO, DIÂMETRO = 60CM, PROF=80CM, INCLUINDO DEGRAU, EXCLUINDO TAMPAO FERRO FUNDIDO.</v>
          </cell>
          <cell r="C1184" t="str">
            <v>UN</v>
          </cell>
          <cell r="D1184">
            <v>223.21</v>
          </cell>
        </row>
        <row r="1185">
          <cell r="A1185" t="str">
            <v>73963/002</v>
          </cell>
          <cell r="B1185" t="str">
            <v>POCO DE VISITA PARA REDE DE ESG. SANIT., EM ANEIS DE CONCRETO, DIÂMETRO = 60CM, PROF = 100CM, INCLUINDO DEGRAU, EXCLUINDO TAMPAO FERRO FUNDIDO.</v>
          </cell>
          <cell r="C1185" t="str">
            <v>UN</v>
          </cell>
          <cell r="D1185">
            <v>286.26</v>
          </cell>
        </row>
        <row r="1186">
          <cell r="A1186" t="str">
            <v>73963/003</v>
          </cell>
          <cell r="B1186" t="str">
            <v>POCO DE VISITA PARA REDE DE ESG. SANIT., EM ANEIS DE CONCRETO, DIÂMETRO = 60CM, PROF = 60CM, INCLUINDO DEGRAU, EXCLUINDO TAMPAO FERRO FUNDIDO.</v>
          </cell>
          <cell r="C1186" t="str">
            <v>UN</v>
          </cell>
          <cell r="D1186">
            <v>193.32</v>
          </cell>
        </row>
        <row r="1187">
          <cell r="A1187" t="str">
            <v>73963/004</v>
          </cell>
          <cell r="B1187" t="str">
            <v>POCO DE VISITA PARA REDE DE ESG. SANIT., EM ANEIS DE CONCRETO, DIÂMETRO = 60CM E 110CM, PROF = 105CM, INCLUINDO DEGRAU, EXCLUINDO TAMPAO FERRO FUNDIDO.</v>
          </cell>
          <cell r="C1187" t="str">
            <v>UN</v>
          </cell>
          <cell r="D1187">
            <v>789.26</v>
          </cell>
        </row>
        <row r="1188">
          <cell r="A1188" t="str">
            <v>73963/005</v>
          </cell>
          <cell r="B1188" t="str">
            <v>POCO DE VISITA PARA REDE DE ESG. SANIT., EM ANEIS DE CONCRETO, DIÂMETRO = 60CM E 110CM, PROF = 120CM, INCLUINDO DEGRAU, EXCLUINDO TAMPAO FERRO FUNDIDO.</v>
          </cell>
          <cell r="C1188" t="str">
            <v>UN</v>
          </cell>
          <cell r="D1188">
            <v>870.3</v>
          </cell>
        </row>
        <row r="1189">
          <cell r="A1189" t="str">
            <v>73963/006</v>
          </cell>
          <cell r="B1189" t="str">
            <v>POCO DE VISITA PARA REDE DE ESG. SANIT., EM ANEIS DE CONCRETO, DIÂMETRO = 60CM E 110CM, PROF = 140CM, INCLUINDO DEGRAU, EXCLUINDO TAMPAO FERRO FUNDIDO.</v>
          </cell>
          <cell r="C1189" t="str">
            <v>UN</v>
          </cell>
          <cell r="D1189">
            <v>1003.62</v>
          </cell>
        </row>
        <row r="1190">
          <cell r="A1190" t="str">
            <v>73963/007</v>
          </cell>
          <cell r="B1190" t="str">
            <v>POCO DE VISITA PARA REDE DE ESG. SANIT., EM ANEIS DE CONCRETO, DIÂMETRO = 60CM E 110CM, PROF = 150CM, INCLUINDO DEGRAU, EXCLUINDO TAMPAO FERRO FUNDIDO.</v>
          </cell>
          <cell r="C1190" t="str">
            <v>UN</v>
          </cell>
          <cell r="D1190">
            <v>1077.75</v>
          </cell>
        </row>
        <row r="1191">
          <cell r="A1191" t="str">
            <v>73963/008</v>
          </cell>
          <cell r="B1191" t="str">
            <v>POCO DE VISITA PARA REDE DE ESG. SANIT., EM ANEIS DE CONCRETO, DIÂMETRO = 60CM E 110CM, PROF = 160CM, INCLUINDO DEGRAU, EXCLUINDO TAMPAO FERRO FUNDIDO.</v>
          </cell>
          <cell r="C1191" t="str">
            <v>UN</v>
          </cell>
          <cell r="D1191">
            <v>1083.18</v>
          </cell>
        </row>
        <row r="1192">
          <cell r="A1192" t="str">
            <v>73963/009</v>
          </cell>
          <cell r="B1192" t="str">
            <v>POCO DE VISITA PARA REDE DE ESG. SANIT., EM ANEIS DE CONCRETO, DIÂMETRO = 110CM, PROF = 170CM, INCLUINDO DEGRAU, EXCLUINDO TAMPAO FERRO FUNDIDO.</v>
          </cell>
          <cell r="C1192" t="str">
            <v>UN</v>
          </cell>
          <cell r="D1192">
            <v>1161.6600000000001</v>
          </cell>
        </row>
        <row r="1193">
          <cell r="A1193" t="str">
            <v>73963/010</v>
          </cell>
          <cell r="B1193" t="str">
            <v>POCO DE VISITA PARA REDE DE ESG. SANIT., EM ANEIS DE CONCRETO, DIÂMETRO = 60CM E 110CM, PROF = 200CM, INCLUINDO DEGRAU, EXCLUINDO TAMPAO FERRO FUNDIDO.</v>
          </cell>
          <cell r="C1193" t="str">
            <v>UN</v>
          </cell>
          <cell r="D1193">
            <v>1248.28</v>
          </cell>
        </row>
        <row r="1194">
          <cell r="A1194" t="str">
            <v>73963/011</v>
          </cell>
          <cell r="B1194" t="str">
            <v>POCO DE VISITA PARA REDE DE ESG. SANIT., EM ANEIS DE CONCRETO, DIÂMETRO = 60CM E 110CM, PROF = 230CM, INCLUINDO DEGRAU, EXCLUINDO TAMPAO FERRO FUNDIDO.</v>
          </cell>
          <cell r="C1194" t="str">
            <v>UN</v>
          </cell>
          <cell r="D1194">
            <v>1351.89</v>
          </cell>
        </row>
        <row r="1195">
          <cell r="A1195" t="str">
            <v>73963/012</v>
          </cell>
          <cell r="B1195" t="str">
            <v>POCO DE VISITA PARA REDE DE ESG. SANIT., EM ANEIS DE CONCRETO, DIÂMETRO = 60CM E 110CM, PROF = 260CM, INCLUINDO DEGRAU, EXCLUINDO TAMPAO FERRO FUNDIDO.</v>
          </cell>
          <cell r="C1195" t="str">
            <v>UN</v>
          </cell>
          <cell r="D1195">
            <v>1509.45</v>
          </cell>
        </row>
        <row r="1196">
          <cell r="A1196" t="str">
            <v>73963/013</v>
          </cell>
          <cell r="B1196" t="str">
            <v>POCO DE VISITA PARA REDE DE ESG. SANIT., EM ANEIS DE CONCRETO, DIÂMETRO = 60CM E 110CM, PROF = 290CM, INCLUINDO DEGRAU, EXCLUINDO TAMPAO FERRO FUNDIDO.</v>
          </cell>
          <cell r="C1196" t="str">
            <v>UN</v>
          </cell>
          <cell r="D1196">
            <v>1663.99</v>
          </cell>
        </row>
        <row r="1197">
          <cell r="A1197" t="str">
            <v>73963/014</v>
          </cell>
          <cell r="B1197" t="str">
            <v>POCO DE VISITA PARA REDE DE ESG. SANIT., EM ANEIS DE CONCRETO, DIÂMETRO = 60CM E 110CM, PROF = 320CM, INCLUINDO DEGRAU, EXCLUINDO TAMPAO FERRO FUNDIDO.</v>
          </cell>
          <cell r="C1197" t="str">
            <v>UN</v>
          </cell>
          <cell r="D1197">
            <v>1757.47</v>
          </cell>
        </row>
        <row r="1198">
          <cell r="A1198" t="str">
            <v>73963/015</v>
          </cell>
          <cell r="B1198" t="str">
            <v>POCO DE VISITA PARA REDE DE ESG. SANIT., EM ANEIS DE CONCRETO, DIÂMETRO = 60CM E 110CM, PROF = 350CM, INCLUINDO DEGRAU, EXCLUINDO TAMPAO FERRO FUNDIDO.</v>
          </cell>
          <cell r="C1198" t="str">
            <v>UN</v>
          </cell>
          <cell r="D1198">
            <v>1923.45</v>
          </cell>
        </row>
        <row r="1199">
          <cell r="A1199" t="str">
            <v>73963/016</v>
          </cell>
          <cell r="B1199" t="str">
            <v>POCO DE VISITA PARA REDE DE ESG. SANIT., EM ANEIS DE CONCRETO, DIÂMETRO = 60CM E 110CM, PROF = 380CM, INCLUINDO DEGRAU, EXCLUINDO TAMPAO FERRO FUNDIDO.</v>
          </cell>
          <cell r="C1199" t="str">
            <v>UN</v>
          </cell>
          <cell r="D1199">
            <v>2066.69</v>
          </cell>
        </row>
        <row r="1200">
          <cell r="A1200" t="str">
            <v>73963/017</v>
          </cell>
          <cell r="B1200" t="str">
            <v>POCO DE VISITA PARA REDE DE ESG. SANIT., EM ANEIS DE CONCRETO, DIÂMETRO = 60CM E 110CM, PROF = 410CM, INCLUINDO DEGRAU, EXCLUINDO TAMPAO FERRO FUNDIDO.</v>
          </cell>
          <cell r="C1200" t="str">
            <v>UN</v>
          </cell>
          <cell r="D1200">
            <v>2230.36</v>
          </cell>
        </row>
        <row r="1201">
          <cell r="A1201" t="str">
            <v>73963/018</v>
          </cell>
          <cell r="B1201" t="str">
            <v>POCO DE VISITA PARA REDE DE ESG. SANIT., EM ANEIS DE CONCRETO, DIÂMETRO = 60CM E 110CM, PROF = 440CM, INCLUINDO DEGRAU, EXCLUINDO TAMPAO FERRO FUNDIDO.</v>
          </cell>
          <cell r="C1201" t="str">
            <v>UN</v>
          </cell>
          <cell r="D1201">
            <v>2337.85</v>
          </cell>
        </row>
        <row r="1202">
          <cell r="A1202" t="str">
            <v>73963/019</v>
          </cell>
          <cell r="B1202" t="str">
            <v>POCO DE VISITA PARA REDE DE ESG. SANIT., EM ANEIS DE CONCRETO, DIÂMETRO = 60CM E 110CM, PROF = 470CM, INCLUINDO DEGRAU, EXCLUINDO TAMPAO FERRO FUNDIDO.</v>
          </cell>
          <cell r="C1202" t="str">
            <v>UN</v>
          </cell>
          <cell r="D1202">
            <v>2492.6799999999998</v>
          </cell>
        </row>
        <row r="1203">
          <cell r="A1203" t="str">
            <v>73963/020</v>
          </cell>
          <cell r="B1203" t="str">
            <v>POCO DE VISITA PARA REDE DE ESG. SANIT., EM ANEIS DE CONCRETO, DIÂMETRO = 60CM E 110CM, PROF = 500CM, INCLUINDO DEGRAU, EXCLUINDO TAMPAO FERRO FUNDIDO.</v>
          </cell>
          <cell r="C1203" t="str">
            <v>UN</v>
          </cell>
          <cell r="D1203">
            <v>2647.02</v>
          </cell>
        </row>
        <row r="1204">
          <cell r="A1204" t="str">
            <v>73963/021</v>
          </cell>
          <cell r="B1204" t="str">
            <v>POCO DE VISITA PARA REDE DE ESG. SANIT., EM ANEIS DE CONCRETO, DIÂMETRO = 60CM E 110CM, PROF = 530CM, INCLUINDO DEGRAU, EXCLUINDO TAMPAO FERRO FUNDIDO.</v>
          </cell>
          <cell r="C1204" t="str">
            <v>UN</v>
          </cell>
          <cell r="D1204">
            <v>2808.92</v>
          </cell>
        </row>
        <row r="1205">
          <cell r="A1205" t="str">
            <v>73963/022</v>
          </cell>
          <cell r="B1205" t="str">
            <v>POCO DE VISITA PARA REDE DE ESG. SANIT., EM ANEIS DE CONCRETO, DIÂMETRO = 60CM E 110CM, PROF = 560CM, INCLUINDO DEGRAU, EXCLUINDO TAMPAO FERRO FUNDIDO.</v>
          </cell>
          <cell r="C1205" t="str">
            <v>UN</v>
          </cell>
          <cell r="D1205">
            <v>2963.25</v>
          </cell>
        </row>
        <row r="1206">
          <cell r="A1206" t="str">
            <v>73963/023</v>
          </cell>
          <cell r="B1206" t="str">
            <v>POCO DE VISITA PARA REDE DE ESG. SANIT., EM ANEIS DE CONCRETO, DIÂMETRO = 60CM E 110CM, PROF = 590CM, INCLUINDO DEGRAU, EXCLUINDO TAMPAO FERRO FUNDIDO.</v>
          </cell>
          <cell r="C1206" t="str">
            <v>UN</v>
          </cell>
          <cell r="D1206">
            <v>3117.59</v>
          </cell>
        </row>
        <row r="1207">
          <cell r="A1207" t="str">
            <v>73963/024</v>
          </cell>
          <cell r="B1207" t="str">
            <v>POCO DE VISITA PARA REDE DE ESG. SANIT., EM ANEIS DE CONCRETO, DIÂMETRO = 60CM E 110CM, PROF = 690CM, INCLUINDO DEGRAU, EXCLUINDO TAMPAO FERRO FUNDIDO.</v>
          </cell>
          <cell r="C1207" t="str">
            <v>UN</v>
          </cell>
          <cell r="D1207">
            <v>3272.69</v>
          </cell>
        </row>
        <row r="1208">
          <cell r="A1208" t="str">
            <v>73963/025</v>
          </cell>
          <cell r="B1208" t="str">
            <v>POCO DE VISITA PARA REDE DE ESG. SANIT., EM ANEIS DE CONCRETO, DIÂMETRO = 60CM E 110CM, PROF = 650CM, INCLUINDO DEGRAU, EXCLUINDO TAMPAO FERRO FUNDIDO.</v>
          </cell>
          <cell r="C1208" t="str">
            <v>UN</v>
          </cell>
          <cell r="D1208">
            <v>3427.03</v>
          </cell>
        </row>
        <row r="1209">
          <cell r="A1209" t="str">
            <v>73963/026</v>
          </cell>
          <cell r="B1209" t="str">
            <v>POCO DE VISITA PARA REDE DE ESG. SANIT., EM ANEIS DE CONCRETO, DIÂMETRO = 60CM E 110CM, PROF = 680CM, INCLUINDO DEGRAU, EXCLUINDO TAMPAO FERRO FUNDIDO.</v>
          </cell>
          <cell r="C1209" t="str">
            <v>UN</v>
          </cell>
          <cell r="D1209">
            <v>3581.86</v>
          </cell>
        </row>
        <row r="1210">
          <cell r="A1210" t="str">
            <v>73963/027</v>
          </cell>
          <cell r="B1210" t="str">
            <v>POCO DE VISITA PARA REDE DE ESG. SANIT., EM ANEIS DE CONCRETO, DIÂMETRO = 60CM E 110CM, PROF = 710CM, INCLUINDO DEGRAU, EXCLUINDO TAMPAO FERRO FUNDIDO.</v>
          </cell>
          <cell r="C1210" t="str">
            <v>UN</v>
          </cell>
          <cell r="D1210">
            <v>3736.2</v>
          </cell>
        </row>
        <row r="1211">
          <cell r="A1211" t="str">
            <v>73963/028</v>
          </cell>
          <cell r="B1211" t="str">
            <v>POCO VISITA ESG SANIT ANEL CONC PRE-MOLD PROF=1,20M C/TAMPAOFF TIPO MEDIO(AD)D=60CM 125KG/DEGRAUS FF/REJUNTAMENTO ANEIS/REVEST LISO CALHA INTERNA C/ARG CIM/AREIA 1:4. BASE/BANQUETAEM CONCR FCK=10MPA</v>
          </cell>
          <cell r="C1211" t="str">
            <v>UN</v>
          </cell>
          <cell r="D1211">
            <v>1130.97</v>
          </cell>
        </row>
        <row r="1212">
          <cell r="A1212" t="str">
            <v>73963/029</v>
          </cell>
          <cell r="B1212" t="str">
            <v>POCO VISITA ESG SANIT ANEL CONC PRE-MOLD PROF=1,40M C/TAMPAOFF TIPO MEDIO(AD)D=60CM 125KG/DEGRAUS FF/REJUNTAMENTO ANEIS/REVEST LISO CALHA INTERNA C/ARG CIM/AREIA 1:4. BASE/BANQUETAEM CONCR FCK=10MPA</v>
          </cell>
          <cell r="C1212" t="str">
            <v>UN</v>
          </cell>
          <cell r="D1212">
            <v>1249.73</v>
          </cell>
        </row>
        <row r="1213">
          <cell r="A1213" t="str">
            <v>73963/030</v>
          </cell>
          <cell r="B1213" t="str">
            <v>POCO VISITA ESG SANIT ANEL CONC PRE-MOLD PROF=1,50M C/TAMPAOFF TIPO MEDIO(AD)D=60CM 125KG/DEGRAUS FF/REJUNTAMENTO ANEIS/REVEST LISO CALHA INTERNA C/ARG CIM/AREIA 1:4. BASE/BANQUETAEM CONCR FCK=10MPA</v>
          </cell>
          <cell r="C1213" t="str">
            <v>UN</v>
          </cell>
          <cell r="D1213">
            <v>1352.05</v>
          </cell>
        </row>
        <row r="1214">
          <cell r="A1214" t="str">
            <v>73963/031</v>
          </cell>
          <cell r="B1214" t="str">
            <v>POCO VISITA ESG SANIT ANEL CONC PRE-MOLD PROF=1,60M C/TAMPAOFF TIPO MEDIO(AD)D=60CM 125KG/DEGRAUS FF/REJUNTAMENTO ANEIS/REVEST LISO CALHA INTERNA C/ARG CIM/AREIA 1:4. BASE/BANQUETAEM CONCR FCK=10MPA</v>
          </cell>
          <cell r="C1214" t="str">
            <v>UN</v>
          </cell>
          <cell r="D1214">
            <v>1358.27</v>
          </cell>
        </row>
        <row r="1215">
          <cell r="A1215" t="str">
            <v>73963/032</v>
          </cell>
          <cell r="B1215" t="str">
            <v>POCO VISITA ESG SANIT ANEL CONC PRE-MOLD PROF=1,70M C/TAMPAOFF TIPO MEDIO(AD)D=60CM 125KG/DEGRAUS FF/REJUNTAMENTO ANEIS/REVEST LISO CALHA INTERNA C/ARG CIM/AREIA 1:4. BASE/BANQUETAEM CONCR FCK=10MPA</v>
          </cell>
          <cell r="C1215" t="str">
            <v>UN</v>
          </cell>
          <cell r="D1215">
            <v>1377.45</v>
          </cell>
        </row>
        <row r="1216">
          <cell r="A1216" t="str">
            <v>73963/033</v>
          </cell>
          <cell r="B1216" t="str">
            <v>POCO VISITA ESG SANIT ANEL CONC PRE-MOLD PROF=2,00M C/TAMPAOFF TIPO MEDIO(AD)D=60CM 125KG/DEGRAUS FF/REJUNTAMENTO ANEIS/REVEST LISO CALHA INTERNA C/ARG CIM/AREIA 1:4. BASE/BANQUETAEM CONCR FCK=10MPA</v>
          </cell>
          <cell r="C1216" t="str">
            <v>UN</v>
          </cell>
          <cell r="D1216">
            <v>1533.09</v>
          </cell>
        </row>
        <row r="1217">
          <cell r="A1217" t="str">
            <v>73963/034</v>
          </cell>
          <cell r="B1217" t="str">
            <v>POCO VISITA ESG SANIT ANEL CONC PRE MOLD PROF=2,30M C/TAMPAOFF TIPO MEDIO(AD)D=60CM 125KG/DEGRAUS FF/REJUNTAMENTO ANEIS/REVEST LISO CALHA INTERNA C/ARG CIM/AREIA 1:4. BASE/BANQUETAEM CONCR FCK=10MPA</v>
          </cell>
          <cell r="C1217" t="str">
            <v>UN</v>
          </cell>
          <cell r="D1217">
            <v>1628.05</v>
          </cell>
        </row>
        <row r="1218">
          <cell r="A1218" t="str">
            <v>73963/035</v>
          </cell>
          <cell r="B1218" t="str">
            <v>POCO VISITA ESG SANIT ANEL CONC PRE-MOLD PROF=2,60M C/TAMPAOFF TIPO MEDIO(AD)D=60CM 125KG/DEGRAUS FF/REJUNTAMENTO ANEIS/REVEST LISO CALHA INTERNA C/ARG CIM/AREIA 1:4. BASE/BANQUETAEM CONCR FCK=10MPA</v>
          </cell>
          <cell r="C1218" t="str">
            <v>UN</v>
          </cell>
          <cell r="D1218">
            <v>1783.69</v>
          </cell>
        </row>
        <row r="1219">
          <cell r="A1219" t="str">
            <v>73963/036</v>
          </cell>
          <cell r="B1219" t="str">
            <v>POCO VISITA ESG SANIT ANEL CONC PRE-MOLD PROF=2,90M C/TAMPAOFF TIPO MEDIO(AD) D=60CM 125KG/DEGRAUS FF/REJUNTAMENTO ANEIS/REVEST LISO CALHA INTERNA C/ARG CIM/AREIA 1:4. BASE/BANQUETAEM CONCR FCK=10MPA</v>
          </cell>
          <cell r="C1219" t="str">
            <v>UN</v>
          </cell>
          <cell r="D1219">
            <v>1939.33</v>
          </cell>
        </row>
        <row r="1220">
          <cell r="A1220" t="str">
            <v>73963/037</v>
          </cell>
          <cell r="B1220" t="str">
            <v>POCO VISITA ESG SANIT ANEL CONC PRE-MOLD PROF=3,20M C/TAMPAOFF TIPO MEDIO(AD)D=60CM 125KG/DEGRAUS FF/REJUNTAMENTOANEIS/REVEST LISO CALHA INTERNA C/ARG CIM/AREIA 1:4. BASE/BANQUETAEM CONCR FCK=10MPA</v>
          </cell>
          <cell r="C1220" t="str">
            <v>UN</v>
          </cell>
          <cell r="D1220">
            <v>2048.13</v>
          </cell>
        </row>
        <row r="1221">
          <cell r="A1221" t="str">
            <v>73963/038</v>
          </cell>
          <cell r="B1221" t="str">
            <v>POCO VISITA ESG SANIT ANEL CONC PRE-MOLD PROF=3,50M C/TAMPAOFF TIPO MEDIO(AD)D=60CM 125KG/DEGRAUS FF/REJUNTAMENTO/ANEIS/REVEST LISO CALHA INTERNA C/ARG CIM/AREIA 1:4. BASE/BANQUETAEM CONCR FCK=10MPA</v>
          </cell>
          <cell r="C1221" t="str">
            <v>UN</v>
          </cell>
          <cell r="D1221">
            <v>2204.21</v>
          </cell>
        </row>
        <row r="1222">
          <cell r="A1222" t="str">
            <v>73963/039</v>
          </cell>
          <cell r="B1222" t="str">
            <v>POCO VISITA ESG SANIT ANEL CONC PRE-MOLD PROF=3,80M C/TAMPAOFF TIPO MEDIO(AD)D=60CM 125KG/DEGRAUS FF/REJUNTAMENTO ANEIS/REVEST LISO CALHA INTERNA C/ARG CIM/AREIA 1:4. BASE/BANQUETAEM CONCR FCK=10MPA</v>
          </cell>
          <cell r="C1222" t="str">
            <v>UN</v>
          </cell>
          <cell r="D1222">
            <v>2360.15</v>
          </cell>
        </row>
        <row r="1223">
          <cell r="A1223" t="str">
            <v>73963/040</v>
          </cell>
          <cell r="B1223" t="str">
            <v>POCO VISITA ESG SANIT ANEL CONC PRE-MOLD PROF=4,10M C/TAMPAOFF TIPO MEDIO(AD)D=60CM 125KG/DEGRAUS FF/REJUNTAMENTO ANEIS/REVEST LISO CALHA INTERNA C/ARG CIM/AREIA 1:4. BASE/BANQUETAEM CONCR FCK=10MPA</v>
          </cell>
          <cell r="C1223" t="str">
            <v>UN</v>
          </cell>
          <cell r="D1223">
            <v>2466.3000000000002</v>
          </cell>
        </row>
        <row r="1224">
          <cell r="A1224" t="str">
            <v>73963/041</v>
          </cell>
          <cell r="B1224" t="str">
            <v>POCO VISITA ESG SANIT ANEL CONC PRE MOLD PROF=4,40M C/TAMPAOFF TIPO MEDIO(AD)D=60CM 125KG/DEGRAUS FF/REJUNTAMENTO ANEIS/REVEST LISO CALHA INTERNA C/ARG CIM/AREIA 1:4. BASE/BANQUETAEM CONCR FCK=10MPA</v>
          </cell>
          <cell r="C1224" t="str">
            <v>UN</v>
          </cell>
          <cell r="D1224">
            <v>2619.85</v>
          </cell>
        </row>
        <row r="1225">
          <cell r="A1225" t="str">
            <v>73963/042</v>
          </cell>
          <cell r="B1225" t="str">
            <v>POCO VISITA ESG SANIT ANEL CONC PRE-MOLD PROF=4,70M C/TAMPAOFF TIPO MEDIO(AD)D=60CM 125KG/DEGRAUS FF/REJUNTAMENTO ANEIS/REVEST LISO CALHA INTERNA C/ARG CIM/AREIA 1:4. BASE/BANQUETAEM CONCR FCK=10MPA</v>
          </cell>
          <cell r="C1225" t="str">
            <v>UN</v>
          </cell>
          <cell r="D1225">
            <v>2733.73</v>
          </cell>
        </row>
        <row r="1226">
          <cell r="A1226" t="str">
            <v>73963/043</v>
          </cell>
          <cell r="B1226" t="str">
            <v>POCO VISITA ESG SANIT ANEL CONC PRE-MOLD PROF=5,00M C/TAMPAOFF TIPO MEDIO(AD)D=60CM 125KG/DEGRAUS FF/REJUNTAMENTO ANEIS/REVEST LISO CALHA INTERNA C/ARG CIM/AREIA 1:4. BASE/BANQUETAEM CONCR FCK=10MPA</v>
          </cell>
          <cell r="C1226" t="str">
            <v>UN</v>
          </cell>
          <cell r="D1226">
            <v>2864.85</v>
          </cell>
        </row>
        <row r="1227">
          <cell r="A1227" t="str">
            <v>73963/044</v>
          </cell>
          <cell r="B1227" t="str">
            <v>POCO VISITA ESG SANIT ANEL CONC PRE-MOLD PROF=0,80M C/TAMPAOFF TIPO MEDIO(AD)D=60CM 125KG/DEGRAUS FF/REJUNTAMENTO ANEIS/REVEST LISO CALHA INTERNA C/ARG CIM/AREIA 1:4. BASE/BANQUETAEM CONCR FCK=10MPA</v>
          </cell>
          <cell r="C1227" t="str">
            <v>UN</v>
          </cell>
          <cell r="D1227">
            <v>578.82000000000005</v>
          </cell>
        </row>
        <row r="1228">
          <cell r="A1228" t="str">
            <v>73963/045</v>
          </cell>
          <cell r="B1228" t="str">
            <v>POCO DE VISITA PARA REDE DE ESG. SANIT., EM ANEIS DE CONCRETO, DIÂMETRO = 60CM E 110CM, PROF = 240CM, INCLUINDO DEGRAU, EXCLUINDO TAMPAO FERRO FUNDIDO.</v>
          </cell>
          <cell r="C1228" t="str">
            <v>UN</v>
          </cell>
          <cell r="D1228">
            <v>1414.01</v>
          </cell>
        </row>
        <row r="1229">
          <cell r="A1229" t="str">
            <v>73963/046</v>
          </cell>
          <cell r="B1229" t="str">
            <v>POCO DE VISITA PARA REDE DE ESG. SANIT., EM ANEIS DE CONCRETO, DIÂMETRO = 60CM E 110CM, PROF = 250CM, INCLUINDO DEGRAU, EXCLUINDO TAMPAO FERRO FUNDIDO.</v>
          </cell>
          <cell r="C1229" t="str">
            <v>UN</v>
          </cell>
          <cell r="D1229">
            <v>1456.93</v>
          </cell>
        </row>
        <row r="1230">
          <cell r="A1230" t="str">
            <v>73963/047</v>
          </cell>
          <cell r="B1230" t="str">
            <v>POCO DE VISITA PARA REDE DE ESG. SANIT., EM ANEIS DE CONCRETO, DIÂMETRO = 60CM E 110CM, PROF = 280CM, INCLUINDO DEGRAU, EXCLUINDO TAMPAO FERRO FUNDIDO.</v>
          </cell>
          <cell r="C1230" t="str">
            <v>UN</v>
          </cell>
          <cell r="D1230">
            <v>1612.47</v>
          </cell>
        </row>
        <row r="1231">
          <cell r="A1231" t="str">
            <v>73963/048</v>
          </cell>
          <cell r="B1231" t="str">
            <v>POCO DE VISITA PARA REDE DE ESG. SANIT., EM ANEIS DE CONCRETO, DIÂMETRO = 60CM E 110CM, PROF = 310CM, INCLUINDO DEGRAU, EXCLUINDO TAMPAO FERRO FUNDIDO.</v>
          </cell>
          <cell r="C1231" t="str">
            <v>UN</v>
          </cell>
          <cell r="D1231">
            <v>1726.31</v>
          </cell>
        </row>
        <row r="1232">
          <cell r="A1232">
            <v>74124</v>
          </cell>
          <cell r="B1232" t="str">
            <v>POCO VISITA CONCRETO ARMADO P/COLETOR AGUAS PLUVIAIS</v>
          </cell>
          <cell r="C1232" t="str">
            <v/>
          </cell>
          <cell r="D1232" t="str">
            <v/>
          </cell>
        </row>
        <row r="1233">
          <cell r="A1233" t="str">
            <v>74124/001</v>
          </cell>
          <cell r="B1233" t="str">
            <v>POCO VISITA AG PLUV:CONC ARM 1X1X1,40M COLETOR D=40 A 50CMPAREDE E=15CM BASE CONC FCK=10MPA REVEST C/ARG CIM/AREIA 1:4DEGRAUS FF INCL FORN TODOS MATERIAIS</v>
          </cell>
          <cell r="C1233" t="str">
            <v>UN</v>
          </cell>
          <cell r="D1233">
            <v>1340.51</v>
          </cell>
        </row>
        <row r="1234">
          <cell r="A1234" t="str">
            <v>74124/002</v>
          </cell>
          <cell r="B1234" t="str">
            <v>POCO VISITA AG PLUV:CONC ARM 1,10X1,10X1,40M COLETOR D=60CMPAREDE E=15CM BASE CONC FCK=10MPA REVEST C/ARG CIM/AREIA 1:4DEGRAUS FF INCL FORN TODOS MATERIAIS</v>
          </cell>
          <cell r="C1234" t="str">
            <v>UN</v>
          </cell>
          <cell r="D1234">
            <v>1550.77</v>
          </cell>
        </row>
        <row r="1235">
          <cell r="A1235" t="str">
            <v>74124/003</v>
          </cell>
          <cell r="B1235" t="str">
            <v>POCO VISITA AG PLUV:CONC ARM 1,20X1,20X1,40M COLETOR D=70CMPAREDE E=15CM BASE CONC FCK=10MPA REVEST C/ARG CIM/AREIA 1:4DEGRAUS FF INCL FORN TODOS MATERIAIS</v>
          </cell>
          <cell r="C1235" t="str">
            <v>UN</v>
          </cell>
          <cell r="D1235">
            <v>1675.23</v>
          </cell>
        </row>
        <row r="1236">
          <cell r="A1236" t="str">
            <v>74124/004</v>
          </cell>
          <cell r="B1236" t="str">
            <v>POCO VISITA AG PLUV:CONC ARM 1,30X1,30X1,40M COLETOR D=80CMPAREDE E=15CM BASE CONC FCK=10MPA REVEST C/ARG CIM/AREIA 1:4DEGRAUS FF INCL FORN TODOS MATERIAIS</v>
          </cell>
          <cell r="C1236" t="str">
            <v>UN</v>
          </cell>
          <cell r="D1236">
            <v>1875.04</v>
          </cell>
        </row>
        <row r="1237">
          <cell r="A1237" t="str">
            <v>74124/005</v>
          </cell>
          <cell r="B1237" t="str">
            <v>POCO VISITA CONCRETO ARMADO P/AG PLUV 1,40X1,40X1,50M COLETOR D=90CMPAREDE E=15CM BASE CONCRETO FCK=10MPA REVESTIDO C/ARG CIM/AREIA 1:4DEGRAUS FF INCL FORN TODOS MATERIAIS</v>
          </cell>
          <cell r="C1237" t="str">
            <v>UN</v>
          </cell>
          <cell r="D1237">
            <v>2205.5</v>
          </cell>
        </row>
        <row r="1238">
          <cell r="A1238" t="str">
            <v>74124/006</v>
          </cell>
          <cell r="B1238" t="str">
            <v>POCO VISITA AG PLUV:CONC ARM 1,50X1,50X1,60M COLETOR D=1M PAREDE E=15CM BASE CONC FCK=10MPA REVEST C/ARG CIM/AREIA 1:4DEGRAUS FF INCL FORN TODOS MATERIAIS</v>
          </cell>
          <cell r="C1238" t="str">
            <v>UN</v>
          </cell>
          <cell r="D1238">
            <v>2423.62</v>
          </cell>
        </row>
        <row r="1239">
          <cell r="A1239" t="str">
            <v>74124/007</v>
          </cell>
          <cell r="B1239" t="str">
            <v>POCO VISITA AG PLUV:CONC ARM 1,60X1,60X1,70M COLETOR D=1,10MPAREDE E=15CM BASE CONC FCK=10MPA REVEST C/ARG CIM/AREIA 1:4DEGRAUS FF INCL FORN TODOS MATERIAIS</v>
          </cell>
          <cell r="C1239" t="str">
            <v>UN</v>
          </cell>
          <cell r="D1239">
            <v>2631.33</v>
          </cell>
        </row>
        <row r="1240">
          <cell r="A1240" t="str">
            <v>74124/008</v>
          </cell>
          <cell r="B1240" t="str">
            <v>POCO VISITA AG PLUV:CONC ARM 1,70X1,70X1,80M COLETOR D=1,20MPAREDE E=15CM BASE CONC FCK=10MPA REVEST C/ARG CIM/AREIA 1:4DEGRAUS FF INCL FORN TODOS MATERIAIS</v>
          </cell>
          <cell r="C1240" t="str">
            <v>UN</v>
          </cell>
          <cell r="D1240">
            <v>2850.14</v>
          </cell>
        </row>
        <row r="1241">
          <cell r="A1241">
            <v>74162</v>
          </cell>
          <cell r="B1241" t="str">
            <v>CAIXA DE ALVENARIA P/ PROTECAO DE REGISTRO</v>
          </cell>
          <cell r="C1241" t="str">
            <v/>
          </cell>
          <cell r="D1241" t="str">
            <v/>
          </cell>
        </row>
        <row r="1242">
          <cell r="A1242" t="str">
            <v>74162/001</v>
          </cell>
          <cell r="B1242" t="str">
            <v>CAIXA DE CONCRETO, ALTURA = 1,00 METRO, DIAMETRO REGISTRO &lt; 150 MM</v>
          </cell>
          <cell r="C1242" t="str">
            <v>UN</v>
          </cell>
          <cell r="D1242">
            <v>88.12</v>
          </cell>
        </row>
        <row r="1243">
          <cell r="A1243">
            <v>74206</v>
          </cell>
          <cell r="B1243" t="str">
            <v>CAIXAS COLETORAS</v>
          </cell>
          <cell r="C1243" t="str">
            <v/>
          </cell>
          <cell r="D1243" t="str">
            <v/>
          </cell>
        </row>
        <row r="1244">
          <cell r="A1244" t="str">
            <v>74206/001</v>
          </cell>
          <cell r="B1244" t="str">
            <v>CAIXA COLETORA, 1,20X1,20X1,50M, COM FUNDO E TAMPA DE CONCRETO E PAREDES EM ALVENARIA</v>
          </cell>
          <cell r="C1244" t="str">
            <v>UN</v>
          </cell>
          <cell r="D1244">
            <v>1079.99</v>
          </cell>
        </row>
        <row r="1245">
          <cell r="A1245" t="str">
            <v>74206/002</v>
          </cell>
          <cell r="B1245" t="str">
            <v>CAIXA COLETORA, 0,25 X 0,85 X 1,00 M, COM FUNDO E TAMPA DE CONCRETO EPAREDES EM ALVENARIA</v>
          </cell>
          <cell r="C1245" t="str">
            <v>UN</v>
          </cell>
          <cell r="D1245">
            <v>543.41</v>
          </cell>
        </row>
        <row r="1246">
          <cell r="A1246">
            <v>74212</v>
          </cell>
          <cell r="B1246" t="str">
            <v>MODULO TIPO &gt; POCO DE INSPECAO EM ALVENARIACOMPREENDE: - ESCAVACAO EM QQ TERRENO, EXCETO ROCHA, TRANSPORTE,CARGA,DESCARGA E ESPALHAMENTO DO MATERIAL EXCEDENTE EM BOTA -FORA.</v>
          </cell>
          <cell r="C1246" t="str">
            <v/>
          </cell>
          <cell r="D1246" t="str">
            <v/>
          </cell>
        </row>
        <row r="1247">
          <cell r="A1247" t="str">
            <v>74212/001</v>
          </cell>
          <cell r="B1247" t="str">
            <v>POCO DE VISITA PARA REDE DE ESGOTO SANITARIO, EM ALVENARIA, DIAMETRO =60 CM, PROF 160 CM, INCLUINDO TAMPAO FERRO FUNDIDO</v>
          </cell>
          <cell r="C1247" t="str">
            <v>UN</v>
          </cell>
          <cell r="D1247">
            <v>2467.25</v>
          </cell>
        </row>
        <row r="1248">
          <cell r="A1248">
            <v>74214</v>
          </cell>
          <cell r="B1248" t="str">
            <v>MODULO TIPO &gt; PV EM ALVENARIA P/ REDE COLETORACOMPREENDE: - ESCAVACAO EM QQ TERRENO, EXCETO ROCHA, TRANSPORTE,CARGA,DESCARGA E ESPALHAMENTO DO MATERIAL EXCEDENTE EM BOTA-FORA.</v>
          </cell>
          <cell r="C1248" t="str">
            <v/>
          </cell>
          <cell r="D1248" t="str">
            <v/>
          </cell>
        </row>
        <row r="1249">
          <cell r="A1249" t="str">
            <v>74214/001</v>
          </cell>
          <cell r="B1249" t="str">
            <v>POCO DE VISITA PARA REDE DE ESGOTO SANITÁRIO, EM ALVENARIA, DIAMETRO 120 CM, PROF ATE 200 CM, INCLUINDO TAMPAO FERRO FUNDIDO</v>
          </cell>
          <cell r="C1249" t="str">
            <v>UN</v>
          </cell>
          <cell r="D1249">
            <v>3923.16</v>
          </cell>
        </row>
        <row r="1250">
          <cell r="A1250" t="str">
            <v>74214/002</v>
          </cell>
          <cell r="B1250" t="str">
            <v>POCO DE VISITA PARA REDE DE ESGOTO SANITÁRIO, EM ALVENARIA, DIAMETRO 120 CM, PROF ATE 400 CM, INCLUINDO TAMPAO FERRO FUNDIDO</v>
          </cell>
          <cell r="C1250" t="str">
            <v>UN</v>
          </cell>
          <cell r="D1250">
            <v>5770.83</v>
          </cell>
        </row>
        <row r="1251">
          <cell r="A1251">
            <v>74224</v>
          </cell>
          <cell r="B1251" t="str">
            <v>POCO DE VISITA - DRENAGEM PLUVIAL - EM CONCRETO ESTRUTURAL</v>
          </cell>
          <cell r="C1251" t="str">
            <v/>
          </cell>
          <cell r="D1251" t="str">
            <v/>
          </cell>
        </row>
        <row r="1252">
          <cell r="A1252" t="str">
            <v>74224/001</v>
          </cell>
          <cell r="B1252" t="str">
            <v>POCO DE VISITA PARA DRENAGEM PLUVIAL, EM CONCRETO ESTRUTURAL, DIMENSOES INTERNAS DE 90X150X80CM (LARGXCOMPXALT), PARA REDE DE 600 MM, EXCLUSOS TAMPAO E CHAMINE.</v>
          </cell>
          <cell r="C1252" t="str">
            <v>UN</v>
          </cell>
          <cell r="D1252">
            <v>1409.37</v>
          </cell>
        </row>
        <row r="1253">
          <cell r="A1253">
            <v>83621</v>
          </cell>
          <cell r="B1253" t="str">
            <v>ASSENTAMENTO TAMPAO FERRO FUNDIDO (FOFO), 30 X 90 CM PARA CAIXA DE RALO, C/ ARG CIM/AREIA 1:4 EM VOLUME, EXCLUSIVE TAMPAO.</v>
          </cell>
          <cell r="C1253" t="str">
            <v>UN</v>
          </cell>
          <cell r="D1253">
            <v>57.55</v>
          </cell>
        </row>
        <row r="1254">
          <cell r="A1254">
            <v>83659</v>
          </cell>
          <cell r="B1254" t="str">
            <v>BOCA DE LOBO EM ALVENARIA TIJOLO MACICO, REVESTIDA C/ ARGAMASSA DE CIMENTO E AREIA 1:3, SOBRE LASTRO DE CONCRETO 10CM E TAMPA DE CONCRETO ARMADO</v>
          </cell>
          <cell r="C1254" t="str">
            <v>UN</v>
          </cell>
          <cell r="D1254">
            <v>522.70000000000005</v>
          </cell>
        </row>
        <row r="1255">
          <cell r="A1255">
            <v>83691</v>
          </cell>
          <cell r="B1255" t="str">
            <v>TAMPAO FERRO FUNDIDO P/ POCO DE VISITA, 79,5 KG, TIPO T-100 - FORNECIMENTO E INSTALACAO</v>
          </cell>
          <cell r="C1255" t="str">
            <v>UN</v>
          </cell>
          <cell r="D1255">
            <v>246.98</v>
          </cell>
        </row>
        <row r="1256">
          <cell r="A1256">
            <v>83692</v>
          </cell>
          <cell r="B1256" t="str">
            <v>TAMPAO FERRO FUNDIDO P/ POCO DE VISITA, 175 KG, TIPO T-170 - FORNECIMENTO E INSTALACAO</v>
          </cell>
          <cell r="C1256" t="str">
            <v>UN</v>
          </cell>
          <cell r="D1256">
            <v>466.67</v>
          </cell>
        </row>
        <row r="1257">
          <cell r="A1257">
            <v>83708</v>
          </cell>
          <cell r="B1257" t="str">
            <v>POCO DE VISITA EM ALVENARIA, PARA REDE D=0,40 M, PARTE FIXA C/ 1,00 MDE ALTURA</v>
          </cell>
          <cell r="C1257" t="str">
            <v>UN</v>
          </cell>
          <cell r="D1257">
            <v>846.7</v>
          </cell>
        </row>
        <row r="1258">
          <cell r="A1258">
            <v>83709</v>
          </cell>
          <cell r="B1258" t="str">
            <v>POCO DE VISITA EM ALVENARIA, PARA REDE D=0,60 M, PARTE FIXA C/ 1,00 MDE ALTURA</v>
          </cell>
          <cell r="C1258" t="str">
            <v>UN</v>
          </cell>
          <cell r="D1258">
            <v>1074.1600000000001</v>
          </cell>
        </row>
        <row r="1259">
          <cell r="A1259">
            <v>83710</v>
          </cell>
          <cell r="B1259" t="str">
            <v>POCO DE VISITA EM ALVENARIA, PARA REDE D=0,80 M, PARTE FIXA C/ 1,00 MDE ALTURA</v>
          </cell>
          <cell r="C1259" t="str">
            <v>UN</v>
          </cell>
          <cell r="D1259">
            <v>2258.62</v>
          </cell>
        </row>
        <row r="1260">
          <cell r="A1260">
            <v>83711</v>
          </cell>
          <cell r="B1260" t="str">
            <v>POÇO DE VISITA EM ALVENARIA, PARA REDE D=1,00 M, PARTE FIXA C/ 1,00 MDE ALTURA E USO DE RETROESCAVADEIRA</v>
          </cell>
          <cell r="C1260" t="str">
            <v>UN</v>
          </cell>
          <cell r="D1260">
            <v>2618.69</v>
          </cell>
        </row>
        <row r="1261">
          <cell r="A1261">
            <v>83712</v>
          </cell>
          <cell r="B1261" t="str">
            <v>POCO DE VISITA EM ALVENARIA, PARA REDE D=1,20 M, PARTE FIXA C/ 1,00 MDE ALTURA E USO DE ESCAVADEIRA HIDRAULICA</v>
          </cell>
          <cell r="C1261" t="str">
            <v>UN</v>
          </cell>
          <cell r="D1261">
            <v>3410.14</v>
          </cell>
        </row>
        <row r="1262">
          <cell r="A1262">
            <v>83713</v>
          </cell>
          <cell r="B1262" t="str">
            <v>POCO DE VISITA EM ALVENARIA, PARA REDE D=1,50 M, PARTE FIXA C/ 1,00 MDE ALTURA E USO DE ESCAVADEIRA HIDRAULICA</v>
          </cell>
          <cell r="C1262" t="str">
            <v>UN</v>
          </cell>
          <cell r="D1262">
            <v>4153.8500000000004</v>
          </cell>
        </row>
        <row r="1263">
          <cell r="A1263">
            <v>83714</v>
          </cell>
          <cell r="B1263" t="str">
            <v>ACRESCIMO NA ALTURA DO POCO DE VISITA EM ALVENARIA PARA REDE D=0,40 M</v>
          </cell>
          <cell r="C1263" t="str">
            <v>M</v>
          </cell>
          <cell r="D1263">
            <v>462.82</v>
          </cell>
        </row>
        <row r="1264">
          <cell r="A1264">
            <v>83715</v>
          </cell>
          <cell r="B1264" t="str">
            <v>CHAMINE P/ POCO DE VISITA EM ALVENARIA, EXCLUSOS TAMPAO E ANEL</v>
          </cell>
          <cell r="C1264" t="str">
            <v>M</v>
          </cell>
          <cell r="D1264">
            <v>260.95999999999998</v>
          </cell>
        </row>
        <row r="1265">
          <cell r="A1265">
            <v>83716</v>
          </cell>
          <cell r="B1265" t="str">
            <v>GRELHA FF 30X90CM, 135KG, P/ CX RALO COM ASSENTAMENTO DE ARGAMASSA CIMENTO/AREIA 1:4 - FORNECIMENTO E INSTALAÇÃO</v>
          </cell>
          <cell r="C1265" t="str">
            <v>UN</v>
          </cell>
          <cell r="D1265">
            <v>363.99</v>
          </cell>
        </row>
        <row r="1266">
          <cell r="A1266">
            <v>37</v>
          </cell>
          <cell r="B1266" t="str">
            <v>MEIO FIO, LINHA D'AGUA E SARJERTA</v>
          </cell>
          <cell r="C1266" t="str">
            <v/>
          </cell>
          <cell r="D1266" t="str">
            <v/>
          </cell>
        </row>
        <row r="1267">
          <cell r="A1267">
            <v>73763</v>
          </cell>
          <cell r="B1267" t="str">
            <v>SARJETA E MEIO FIO CONJUGADOS</v>
          </cell>
          <cell r="C1267" t="str">
            <v/>
          </cell>
          <cell r="D1267" t="str">
            <v/>
          </cell>
        </row>
        <row r="1268">
          <cell r="A1268" t="str">
            <v>73763/001</v>
          </cell>
          <cell r="B1268" t="str">
            <v>MEIO-FIO E SARJETA DE CONCRETO MOLDADO NO LOCAL, USINADO 15 MPA, COM 0,65 M BASE X 0,30 M ALTURA, REJUNTE EM ARGAMASSA TRACO 1:3,5 (CIMENTOE AREIA)</v>
          </cell>
          <cell r="C1268" t="str">
            <v>M</v>
          </cell>
          <cell r="D1268">
            <v>89.22</v>
          </cell>
        </row>
        <row r="1269">
          <cell r="A1269" t="str">
            <v>73763/002</v>
          </cell>
          <cell r="B1269" t="str">
            <v>MEIO-FIO E SARJETA DE CONCRETO MOLDADO NO LOCAL, USINADO 15 MPA, COM 0,45 M BASE X 0,30 M ALTURA, REJUNTE EM ARGAMASSA TRACO 1:3,5 (CIMENTOE AREIA)</v>
          </cell>
          <cell r="C1269" t="str">
            <v>M</v>
          </cell>
          <cell r="D1269">
            <v>69.290000000000006</v>
          </cell>
        </row>
        <row r="1270">
          <cell r="A1270" t="str">
            <v>73763/003</v>
          </cell>
          <cell r="B1270" t="str">
            <v>MEIO-FIO E SARJETA CONJUGADOS DE CONCRETO 15 MPA, 47 CM BASE X 30 CM ALTURA, MOLDADO "IN LOCO" COM EXTRUSORA</v>
          </cell>
          <cell r="C1270" t="str">
            <v>M</v>
          </cell>
          <cell r="D1270">
            <v>34.82</v>
          </cell>
        </row>
        <row r="1271">
          <cell r="A1271" t="str">
            <v>73763/004</v>
          </cell>
          <cell r="B1271" t="str">
            <v>MEIO-FIO E SARJETA CONJUGADOS DE CONCRETO 15 MPA, 35 CM BASE X 30 CM ALTURA, MOLDADO "IN LOCO" COM EXTRUSORA</v>
          </cell>
          <cell r="C1271" t="str">
            <v>M</v>
          </cell>
          <cell r="D1271">
            <v>29.18</v>
          </cell>
        </row>
        <row r="1272">
          <cell r="A1272" t="str">
            <v>73763/005</v>
          </cell>
          <cell r="B1272" t="str">
            <v>MEIO-FIO E SARJETA CONJUGADOS DE CONCRETO 15 MPA, 30 CM BASE X 26 CM ALTURA, MOLDADO "IN LOCO" COM EXTRUSORA</v>
          </cell>
          <cell r="C1272" t="str">
            <v>M</v>
          </cell>
          <cell r="D1272">
            <v>21.28</v>
          </cell>
        </row>
        <row r="1273">
          <cell r="A1273">
            <v>73789</v>
          </cell>
          <cell r="B1273" t="str">
            <v>MEIO FIO CONCRETO</v>
          </cell>
          <cell r="C1273" t="str">
            <v/>
          </cell>
          <cell r="D1273" t="str">
            <v/>
          </cell>
        </row>
        <row r="1274">
          <cell r="A1274" t="str">
            <v>73789/001</v>
          </cell>
          <cell r="B1274" t="str">
            <v>MEIO-FIO DE CONCRETO MOLDADO NO LOCAL, USINADO 15 MPA, COM 0,45 M ALTURA X 0,15 M BASE, REJUNTE EM ARGAMASSA TRACO 1:3,5 (CIMENTO E AREIA)</v>
          </cell>
          <cell r="C1274" t="str">
            <v>M</v>
          </cell>
          <cell r="D1274">
            <v>67.61</v>
          </cell>
        </row>
        <row r="1275">
          <cell r="A1275" t="str">
            <v>73789/002</v>
          </cell>
          <cell r="B1275" t="str">
            <v>MEIO-FIO DE CONCRETO MOLDADO NO LOCAL, USINADO 15 MPA, COM 0,30 M ALTURA X 0,15 M BASE, REJUNTE EM ARGAMASSA TRACO 1:3,5 (CIMENTO E AREIA)</v>
          </cell>
          <cell r="C1275" t="str">
            <v>M</v>
          </cell>
          <cell r="D1275">
            <v>46.08</v>
          </cell>
        </row>
        <row r="1276">
          <cell r="A1276">
            <v>74012</v>
          </cell>
          <cell r="B1276" t="str">
            <v>SARJETA - CONCRETO ESTRUTURAL</v>
          </cell>
          <cell r="C1276" t="str">
            <v/>
          </cell>
          <cell r="D1276" t="str">
            <v/>
          </cell>
        </row>
        <row r="1277">
          <cell r="A1277" t="str">
            <v>74012/001</v>
          </cell>
          <cell r="B1277" t="str">
            <v>SARJETA EM CONCRETO, PREPARO MANUAL, COM SEIXO ROLADO, ESPESSURA = 8CM, LARGURA = 40CM.</v>
          </cell>
          <cell r="C1277" t="str">
            <v>M</v>
          </cell>
          <cell r="D1277">
            <v>29.64</v>
          </cell>
        </row>
        <row r="1278">
          <cell r="A1278">
            <v>74208</v>
          </cell>
          <cell r="B1278" t="str">
            <v>CONSTRUCAO DE MEIO-FIO E LINHA D AGU</v>
          </cell>
          <cell r="C1278" t="str">
            <v/>
          </cell>
          <cell r="D1278" t="str">
            <v/>
          </cell>
        </row>
        <row r="1279">
          <cell r="A1279" t="str">
            <v>74208/001</v>
          </cell>
          <cell r="B1279" t="str">
            <v>CONSTRUCAO DE MEIO-FIO DE PEDRAS GRANITICAS, REJUNTADO C/ ARGAMASSA DECIMENTO E AREIA 1:2 E LINHA D AGUA DE PARALELEPIPEDOS,ASSENTADOS SOBREMISTURA DE CIMENTO E AREIA 1:6, C/ 6,0 CM DE ESPESSURA E REJUNTADOS C/ARGAMASSA DE CIMENTO E AREIA 1:2, INCLUSIV</v>
          </cell>
          <cell r="C1279" t="str">
            <v>M</v>
          </cell>
          <cell r="D1279">
            <v>60.45</v>
          </cell>
        </row>
        <row r="1280">
          <cell r="A1280">
            <v>74211</v>
          </cell>
          <cell r="B1280" t="str">
            <v>LINHA D AGUA EM PARALELEPIPEDOS GRANITICO</v>
          </cell>
          <cell r="C1280" t="str">
            <v/>
          </cell>
          <cell r="D1280" t="str">
            <v/>
          </cell>
        </row>
        <row r="1281">
          <cell r="A1281" t="str">
            <v>74211/001</v>
          </cell>
          <cell r="B1281" t="str">
            <v>LINHA D AGUA EM PARALELEPIPEDOS GRANITICOS, REJUNTADOS C/ ARCIMENTO E AREIA TRACO 1:3</v>
          </cell>
          <cell r="C1281" t="str">
            <v>M</v>
          </cell>
          <cell r="D1281">
            <v>27.96</v>
          </cell>
        </row>
        <row r="1282">
          <cell r="A1282">
            <v>74223</v>
          </cell>
          <cell r="B1282" t="str">
            <v>MEIO-FIO</v>
          </cell>
          <cell r="C1282" t="str">
            <v/>
          </cell>
          <cell r="D1282" t="str">
            <v/>
          </cell>
        </row>
        <row r="1283">
          <cell r="A1283" t="str">
            <v>74223/001</v>
          </cell>
          <cell r="B1283" t="str">
            <v>MEIO-FIO (GUIA) DE CONCRETO PRE-MOLDADO, DIMENSÕES 12X15X30X100CM (FACE SUPERIORXFACE INFERIORXALTURAXCOMPRIMENTO),REJUNTADO C/ARGAMASSA 1:4CIMENTO:AREIA, INCLUINDO ESCAVAÇÃO E REATERRO.</v>
          </cell>
          <cell r="C1283" t="str">
            <v>M</v>
          </cell>
          <cell r="D1283">
            <v>33.68</v>
          </cell>
        </row>
        <row r="1284">
          <cell r="A1284" t="str">
            <v>74223/002</v>
          </cell>
          <cell r="B1284" t="str">
            <v>MEIO-FIO EM PEDRA GRANITICA, REJUNTADO C/ARGAMASSA CIMENTO E AREIA 1:3</v>
          </cell>
          <cell r="C1284" t="str">
            <v>M</v>
          </cell>
          <cell r="D1284">
            <v>31.01</v>
          </cell>
        </row>
        <row r="1285">
          <cell r="A1285">
            <v>74237</v>
          </cell>
          <cell r="B1285" t="str">
            <v>MEIO-FIO COM SARJETA, EXECUTADO COM EXTRUSORA</v>
          </cell>
          <cell r="C1285" t="str">
            <v/>
          </cell>
          <cell r="D1285" t="str">
            <v/>
          </cell>
        </row>
        <row r="1286">
          <cell r="A1286" t="str">
            <v>74237/001</v>
          </cell>
          <cell r="B1286" t="str">
            <v>MEIO-FIO COM SARJETA, EXECUTADO C/EXTRUSORA (SARJETA 30X8CMMEIO-FIO 15X10CM X H=23CM), INCLUI ESC.E ACERTO FAIXA 0,45M</v>
          </cell>
          <cell r="C1286" t="str">
            <v>M</v>
          </cell>
          <cell r="D1286">
            <v>22.08</v>
          </cell>
        </row>
        <row r="1287">
          <cell r="A1287">
            <v>79895</v>
          </cell>
          <cell r="B1287" t="str">
            <v>LOCACAO DE EXTRUSORA DE GUIAS E SARJETAS SEM FORMAS, MOTOR DIESEL DE 14CV, EXCLUSIVE OPERADOR (CP)</v>
          </cell>
          <cell r="C1287" t="str">
            <v>H</v>
          </cell>
          <cell r="D1287">
            <v>15.97</v>
          </cell>
        </row>
        <row r="1288">
          <cell r="A1288">
            <v>83717</v>
          </cell>
          <cell r="B1288" t="str">
            <v>ASSENTAMENTO DE MEIO FIO PREMOLDADO, INCLUINDO ESCAVACAO</v>
          </cell>
          <cell r="C1288" t="str">
            <v>M</v>
          </cell>
          <cell r="D1288">
            <v>10.88</v>
          </cell>
        </row>
        <row r="1289">
          <cell r="A1289">
            <v>83718</v>
          </cell>
          <cell r="B1289" t="str">
            <v>ESCORAMENTO DE MEIO FIO COM MATERIAL LOCAL COMPACTADO MANUALMENTE, EMFAIXA DE 0,50M</v>
          </cell>
          <cell r="C1289" t="str">
            <v>M</v>
          </cell>
          <cell r="D1289">
            <v>2.23</v>
          </cell>
        </row>
        <row r="1290">
          <cell r="A1290">
            <v>83719</v>
          </cell>
          <cell r="B1290" t="str">
            <v>SARJETA CORTE EM TALUDES TRIANG 1,25X0,25M ESP=0,08 REV CONC SIMPLES INCL ESCAVACAO MEC ACERTO MANUAL TERRENO FORNEC MAT E REJUNTAMENTO</v>
          </cell>
          <cell r="C1290" t="str">
            <v>M</v>
          </cell>
          <cell r="D1290">
            <v>52.92</v>
          </cell>
        </row>
        <row r="1291">
          <cell r="A1291">
            <v>83720</v>
          </cell>
          <cell r="B1291" t="str">
            <v>SARJETA CORTE EM TALUDES TRIANG 1,50X0,30M, ESP=0,08 M REV.CONC. SIMPLES INCL ESCAVACAO MEC ACERTO MANUAL TERRENO FORNEC MAT E REJUNTAMENTO</v>
          </cell>
          <cell r="C1291" t="str">
            <v>M</v>
          </cell>
          <cell r="D1291">
            <v>62.69</v>
          </cell>
        </row>
        <row r="1292">
          <cell r="A1292">
            <v>83721</v>
          </cell>
          <cell r="B1292" t="str">
            <v>SARJETA CORTE TALUDES TRIANG 1,85X0,35M ESP=0,08 REV CONC. SIMPLES INCL ESCAVACAO MEC ACERTO MANUAL TERRENO FORNEC MAT E REJUNTAMENTO</v>
          </cell>
          <cell r="C1292" t="str">
            <v>M</v>
          </cell>
          <cell r="D1292">
            <v>76.72</v>
          </cell>
        </row>
        <row r="1293">
          <cell r="A1293">
            <v>83722</v>
          </cell>
          <cell r="B1293" t="str">
            <v>VALETA PROT DE CORTE TRAPEZOIDAL 0,80X2,00X0,60M ESP=0,08 CONCR SIMPLES INCL ESCAVACAO MEC ACERTO MANUAL TERRENO FORNEC MAT E REJUNTAMENTO</v>
          </cell>
          <cell r="C1293" t="str">
            <v>M</v>
          </cell>
          <cell r="D1293">
            <v>234.29</v>
          </cell>
        </row>
        <row r="1294">
          <cell r="A1294">
            <v>83723</v>
          </cell>
          <cell r="B1294" t="str">
            <v>VALETA PROT DE CORTE TRAPEZOIDAL 1,00X2,20X0,60M ESP=0,08M CONCR SIMPLES INCL ESCAVACAO MEC ATERRO MANUAL TERRENO FORNEC MAT E REJUNTAMENTO</v>
          </cell>
          <cell r="C1294" t="str">
            <v>M</v>
          </cell>
          <cell r="D1294">
            <v>240.83</v>
          </cell>
        </row>
        <row r="1295">
          <cell r="A1295">
            <v>317</v>
          </cell>
          <cell r="B1295" t="str">
            <v>BUEIROS</v>
          </cell>
          <cell r="C1295" t="str">
            <v/>
          </cell>
          <cell r="D1295" t="str">
            <v/>
          </cell>
        </row>
        <row r="1296">
          <cell r="A1296">
            <v>74239</v>
          </cell>
          <cell r="B1296" t="str">
            <v>CONSTRUCAO DE SUMIDOURO</v>
          </cell>
          <cell r="C1296" t="str">
            <v/>
          </cell>
          <cell r="D1296" t="str">
            <v/>
          </cell>
        </row>
        <row r="1297">
          <cell r="A1297" t="str">
            <v>74239/001</v>
          </cell>
          <cell r="B1297" t="str">
            <v>CONSTRUCAO DE SUMIDOURO P/ EFLUENTE LIQUIDO DA FOSSA SEPTICA, D INT =300CM / H INT = 660 CM</v>
          </cell>
          <cell r="C1297" t="str">
            <v>UN</v>
          </cell>
          <cell r="D1297">
            <v>10533.35</v>
          </cell>
        </row>
        <row r="1298">
          <cell r="A1298" t="str">
            <v>ESCO</v>
          </cell>
          <cell r="B1298" t="str">
            <v>ESCORAMENTO</v>
          </cell>
          <cell r="C1298" t="str">
            <v/>
          </cell>
          <cell r="D1298" t="str">
            <v/>
          </cell>
        </row>
        <row r="1299">
          <cell r="A1299">
            <v>23</v>
          </cell>
          <cell r="B1299" t="str">
            <v>ESCORAMENTO DE MADEIRA EM VALAS</v>
          </cell>
          <cell r="C1299" t="str">
            <v/>
          </cell>
          <cell r="D1299" t="str">
            <v/>
          </cell>
        </row>
        <row r="1300">
          <cell r="A1300">
            <v>83769</v>
          </cell>
          <cell r="B1300" t="str">
            <v>ESCORAMENTO DE MADEIRA EM VALAS, TIPO PONTALETEAMENTO</v>
          </cell>
          <cell r="C1300" t="str">
            <v>M2</v>
          </cell>
          <cell r="D1300">
            <v>6.98</v>
          </cell>
        </row>
        <row r="1301">
          <cell r="A1301">
            <v>83867</v>
          </cell>
          <cell r="B1301" t="str">
            <v>ESCORAMENTO DE VALAS DESCONTINUO</v>
          </cell>
          <cell r="C1301" t="str">
            <v>M2</v>
          </cell>
          <cell r="D1301">
            <v>29.24</v>
          </cell>
        </row>
        <row r="1302">
          <cell r="A1302">
            <v>83868</v>
          </cell>
          <cell r="B1302" t="str">
            <v>ESCORAMENTO DE VALAS CONTINUO</v>
          </cell>
          <cell r="C1302" t="str">
            <v>M2</v>
          </cell>
          <cell r="D1302">
            <v>41.46</v>
          </cell>
        </row>
        <row r="1303">
          <cell r="A1303">
            <v>24</v>
          </cell>
          <cell r="B1303" t="str">
            <v>ESCORAMENTO METALICO EM VALAS OU POCOS</v>
          </cell>
          <cell r="C1303" t="str">
            <v/>
          </cell>
          <cell r="D1303" t="str">
            <v/>
          </cell>
        </row>
        <row r="1304">
          <cell r="A1304">
            <v>73877</v>
          </cell>
          <cell r="B1304" t="str">
            <v>ESCORAMENTO DE VALAS COM PRANCHOES METALICOS E QUADROS UTILIZANDO LON-GARINAS DE MADEIRA DE 3X5", INCLUSIVE POSTERIOR RETIRADA</v>
          </cell>
          <cell r="C1304" t="str">
            <v/>
          </cell>
          <cell r="D1304" t="str">
            <v/>
          </cell>
        </row>
        <row r="1305">
          <cell r="A1305" t="str">
            <v>73877/001</v>
          </cell>
          <cell r="B1305" t="str">
            <v>ESCORAMENTO DE VALAS COM PRANCHOES METALICOS - AREA CRAVADA</v>
          </cell>
          <cell r="C1305" t="str">
            <v>M2</v>
          </cell>
          <cell r="D1305">
            <v>42.43</v>
          </cell>
        </row>
        <row r="1306">
          <cell r="A1306" t="str">
            <v>73877/002</v>
          </cell>
          <cell r="B1306" t="str">
            <v>ESCORAMENTO DE VALAS COM PRANCHOES METALICOS - AREA NAO CRAVADA</v>
          </cell>
          <cell r="C1306" t="str">
            <v>M2</v>
          </cell>
          <cell r="D1306">
            <v>28.01</v>
          </cell>
        </row>
        <row r="1307">
          <cell r="A1307">
            <v>25</v>
          </cell>
          <cell r="B1307" t="str">
            <v>ESCORAMENTO MISTO EM VALAS</v>
          </cell>
          <cell r="C1307" t="str">
            <v/>
          </cell>
          <cell r="D1307" t="str">
            <v/>
          </cell>
        </row>
        <row r="1308">
          <cell r="A1308">
            <v>83770</v>
          </cell>
          <cell r="B1308" t="str">
            <v>ESCORAMENTO CONTINUO DE VALAS, MISTO, COM PERFIL I DE 8"</v>
          </cell>
          <cell r="C1308" t="str">
            <v>M2</v>
          </cell>
          <cell r="D1308">
            <v>87.41</v>
          </cell>
        </row>
        <row r="1309">
          <cell r="A1309">
            <v>293</v>
          </cell>
          <cell r="B1309" t="str">
            <v>CIMBRAMENTO</v>
          </cell>
          <cell r="C1309" t="str">
            <v/>
          </cell>
          <cell r="D1309" t="str">
            <v/>
          </cell>
        </row>
        <row r="1310">
          <cell r="A1310">
            <v>73301</v>
          </cell>
          <cell r="B1310" t="str">
            <v>ESCORAMENTO FORMAS ATE H = 3,30M, COM MADEIRA DE 3A QUALIDADE, NAO APARELHADA, APROVEITAMENTO TABUAS 3X E PRUMOS 4X.</v>
          </cell>
          <cell r="C1310" t="str">
            <v>M3</v>
          </cell>
          <cell r="D1310">
            <v>7.36</v>
          </cell>
        </row>
        <row r="1311">
          <cell r="A1311" t="str">
            <v>ESQV</v>
          </cell>
          <cell r="B1311" t="str">
            <v>ESQUADRIAS/FERRAGENS/VIDROS</v>
          </cell>
          <cell r="C1311" t="str">
            <v/>
          </cell>
          <cell r="D1311" t="str">
            <v/>
          </cell>
        </row>
        <row r="1312">
          <cell r="A1312">
            <v>89</v>
          </cell>
          <cell r="B1312" t="str">
            <v>PORTA DE MADEIRA</v>
          </cell>
          <cell r="C1312" t="str">
            <v/>
          </cell>
          <cell r="D1312" t="str">
            <v/>
          </cell>
        </row>
        <row r="1313">
          <cell r="A1313">
            <v>7100</v>
          </cell>
          <cell r="B1313" t="str">
            <v>LAMINADO MELAMINICO TEXTURIZADO COLADO EM COMPENSADO ESPESSURA 1,3MM</v>
          </cell>
          <cell r="C1313" t="str">
            <v>M2</v>
          </cell>
          <cell r="D1313">
            <v>29.6</v>
          </cell>
        </row>
        <row r="1314">
          <cell r="A1314">
            <v>7101</v>
          </cell>
          <cell r="B1314" t="str">
            <v>LAMINADO MELAMINICO LISO FOSCO E=1,3MM COLADO EM COMPENSA*</v>
          </cell>
          <cell r="C1314" t="str">
            <v>M2</v>
          </cell>
          <cell r="D1314">
            <v>27.92</v>
          </cell>
        </row>
        <row r="1315">
          <cell r="A1315">
            <v>72141</v>
          </cell>
          <cell r="B1315" t="str">
            <v>FAIXA BATE MACA EM LAMINADO MELAMINICO TEXTURIZADO ESPESSURA 1,3MM PARA PORTA DE MADEIRA</v>
          </cell>
          <cell r="C1315" t="str">
            <v>M2</v>
          </cell>
          <cell r="D1315">
            <v>33.229999999999997</v>
          </cell>
        </row>
        <row r="1316">
          <cell r="A1316">
            <v>72142</v>
          </cell>
          <cell r="B1316" t="str">
            <v>RETIRADA DE FOLHAS DE PORTA DE PASSAGEM OU JANELA</v>
          </cell>
          <cell r="C1316" t="str">
            <v>UN</v>
          </cell>
          <cell r="D1316">
            <v>5.79</v>
          </cell>
        </row>
        <row r="1317">
          <cell r="A1317">
            <v>72143</v>
          </cell>
          <cell r="B1317" t="str">
            <v>RETIRADA DE BATENTES DE MADEIRA</v>
          </cell>
          <cell r="C1317" t="str">
            <v>UN</v>
          </cell>
          <cell r="D1317">
            <v>27.82</v>
          </cell>
        </row>
        <row r="1318">
          <cell r="A1318">
            <v>72144</v>
          </cell>
          <cell r="B1318" t="str">
            <v>RECOLOCACAO DE FOLHAS DE PORTA DE PASSAGEM OU JANELA, CONSIDERANDO REAPROVEITAMENTO DO MATERIAL</v>
          </cell>
          <cell r="C1318" t="str">
            <v>UN</v>
          </cell>
          <cell r="D1318">
            <v>46.87</v>
          </cell>
        </row>
        <row r="1319">
          <cell r="A1319">
            <v>72146</v>
          </cell>
          <cell r="B1319" t="str">
            <v>RECOLOCACAO DE BATENTES DE MADEIRA, CONSIDERANDO REAPROVEITAMENTO DE MATERIAL</v>
          </cell>
          <cell r="C1319" t="str">
            <v>UN</v>
          </cell>
          <cell r="D1319">
            <v>28.73</v>
          </cell>
        </row>
        <row r="1320">
          <cell r="A1320">
            <v>73880</v>
          </cell>
          <cell r="B1320" t="str">
            <v>PORTA DE MADEIRA ALMOFADADA</v>
          </cell>
          <cell r="C1320" t="str">
            <v/>
          </cell>
          <cell r="D1320" t="str">
            <v/>
          </cell>
        </row>
        <row r="1321">
          <cell r="A1321" t="str">
            <v>73880/002</v>
          </cell>
          <cell r="B1321" t="str">
            <v>PORTA DE MADEIRA ALMOFADADA SEMI-OCA 1A 0,80 A 2,10 INCLUSO ADUELA, ALIZAR, DOBRADIÇA E FECHADURA EXTERNA PADRÃO POPULAR</v>
          </cell>
          <cell r="C1321" t="str">
            <v>UN</v>
          </cell>
          <cell r="D1321">
            <v>575.65</v>
          </cell>
        </row>
        <row r="1322">
          <cell r="A1322">
            <v>73905</v>
          </cell>
          <cell r="B1322" t="str">
            <v>BANDEIRA EM VENEZIANA MAD REGIONAL 1A 100X40CM FIXA C/ADUELA E ALIZAR</v>
          </cell>
          <cell r="C1322" t="str">
            <v/>
          </cell>
          <cell r="D1322" t="str">
            <v/>
          </cell>
        </row>
        <row r="1323">
          <cell r="A1323" t="str">
            <v>73905/001</v>
          </cell>
          <cell r="B1323" t="str">
            <v>BANDEIRA PARA VIDRO EM MADEIRA 1A FIXA SEM ADUELA E ALIZAR, 40X60CM</v>
          </cell>
          <cell r="C1323" t="str">
            <v>UN</v>
          </cell>
          <cell r="D1323">
            <v>51.74</v>
          </cell>
        </row>
        <row r="1324">
          <cell r="A1324" t="str">
            <v>73905/002</v>
          </cell>
          <cell r="B1324" t="str">
            <v>BANDEIRA PARA VIDRO EM MADEIRA 2A FIXA SEM ADUELA E ALIZAR, 40X60CM</v>
          </cell>
          <cell r="C1324" t="str">
            <v>UN</v>
          </cell>
          <cell r="D1324">
            <v>43.59</v>
          </cell>
        </row>
        <row r="1325">
          <cell r="A1325">
            <v>73906</v>
          </cell>
          <cell r="B1325" t="str">
            <v>PORTA MADEIRA VENEZIANA</v>
          </cell>
          <cell r="C1325" t="str">
            <v/>
          </cell>
          <cell r="D1325" t="str">
            <v/>
          </cell>
        </row>
        <row r="1326">
          <cell r="A1326" t="str">
            <v>73906/001</v>
          </cell>
          <cell r="B1326" t="str">
            <v>PORTA DE MADEIRA TIPO VENEZIANA, 70X210X3,5CM, INCLUSO ADUELA 1A, ALIZAR 1A E DOBRADICA COM ANEIS</v>
          </cell>
          <cell r="C1326" t="str">
            <v>UN</v>
          </cell>
          <cell r="D1326">
            <v>601.04999999999995</v>
          </cell>
        </row>
        <row r="1327">
          <cell r="A1327" t="str">
            <v>73906/002</v>
          </cell>
          <cell r="B1327" t="str">
            <v>PORTA DE MADEIRA TIPO VENEZIANA 70X210X3,5CM C/MARCO 1A 7X3,5CM C/DOBRADICA LATAO CROMADO C/ANEIS</v>
          </cell>
          <cell r="C1327" t="str">
            <v>UN</v>
          </cell>
          <cell r="D1327">
            <v>504.35</v>
          </cell>
        </row>
        <row r="1328">
          <cell r="A1328" t="str">
            <v>73906/003</v>
          </cell>
          <cell r="B1328" t="str">
            <v>PORTA DE MADEIRA TIPO VENEZIANA, 80X210X3CM, INCLUSO ADUELA 1A, ALIZAR1A E DOBRADICA COM ANEIS</v>
          </cell>
          <cell r="C1328" t="str">
            <v>UN</v>
          </cell>
          <cell r="D1328">
            <v>754.19</v>
          </cell>
        </row>
        <row r="1329">
          <cell r="A1329" t="str">
            <v>73906/004</v>
          </cell>
          <cell r="B1329" t="str">
            <v>PORTA DE MADEIRA TIPO VENEZIANA, 120X210X3CM, 2 FOLHAS, INCLUSO ADUELA1A, ALIZAR 1A E DOBRADICA COM ANEIS</v>
          </cell>
          <cell r="C1329" t="str">
            <v>UN</v>
          </cell>
          <cell r="D1329">
            <v>1054.3800000000001</v>
          </cell>
        </row>
        <row r="1330">
          <cell r="A1330" t="str">
            <v>73906/005</v>
          </cell>
          <cell r="B1330" t="str">
            <v>PORTA DE MADEIRA TIPO VENEZIANA, 140X210X3CM, 2 FOLHAS, INCLUSO ADUELA1A, ALIZAR 1A E DOBRADICA COM ANEIS</v>
          </cell>
          <cell r="C1330" t="str">
            <v>UN</v>
          </cell>
          <cell r="D1330">
            <v>1091.75</v>
          </cell>
        </row>
        <row r="1331">
          <cell r="A1331" t="str">
            <v>73906/006</v>
          </cell>
          <cell r="B1331" t="str">
            <v>PORTA DE MADEIRA TIPO VENEZIANA, 60X210X3CM, INCLUSO ADUELA 1A, ALIZAR1A E DOBRADICA COM ANEIS</v>
          </cell>
          <cell r="C1331" t="str">
            <v>UN</v>
          </cell>
          <cell r="D1331">
            <v>627.48</v>
          </cell>
        </row>
        <row r="1332">
          <cell r="A1332">
            <v>73910</v>
          </cell>
          <cell r="B1332" t="str">
            <v>PORTA DE MADEIRA COMPENSADA LISA</v>
          </cell>
          <cell r="C1332" t="str">
            <v/>
          </cell>
          <cell r="D1332" t="str">
            <v/>
          </cell>
        </row>
        <row r="1333">
          <cell r="A1333" t="str">
            <v>73910/001</v>
          </cell>
          <cell r="B1333" t="str">
            <v>PORTA DE MADEIRA COMPENSADA LISA PARA PINTURA, 60 X 210 X 3,5CM, INCLUSO ADUELA 2A, ALIZAR 2A E DOBRADIÇA</v>
          </cell>
          <cell r="C1333" t="str">
            <v>UN</v>
          </cell>
          <cell r="D1333">
            <v>294.39999999999998</v>
          </cell>
        </row>
        <row r="1334">
          <cell r="A1334" t="str">
            <v>73910/002</v>
          </cell>
          <cell r="B1334" t="str">
            <v>PORTA DE MADEIRA COMPENSADA LISA PARA CERA/VERNIZ, 0,60X2,10M, INCLUSOADUELA 1A, ALIZAR 1A E DOBRADICA COM ANEL</v>
          </cell>
          <cell r="C1334" t="str">
            <v>UN</v>
          </cell>
          <cell r="D1334">
            <v>405.68</v>
          </cell>
        </row>
        <row r="1335">
          <cell r="A1335" t="str">
            <v>73910/003</v>
          </cell>
          <cell r="B1335" t="str">
            <v>PORTA DE MADEIRA COMPENSADA LISA PARA PINTURA, 70 X 210 X 3,5CM, INCLUSO ADUELA 2A, ALIZAR 2A E DOBRADIÇA</v>
          </cell>
          <cell r="C1335" t="str">
            <v>UN</v>
          </cell>
          <cell r="D1335">
            <v>297.25</v>
          </cell>
        </row>
        <row r="1336">
          <cell r="A1336" t="str">
            <v>73910/004</v>
          </cell>
          <cell r="B1336" t="str">
            <v>PORTA DE MADEIRA COMPENSADA LISA PARA CERA/VERNIZ, 0,70X2,10M, INCLUSOADUELA 1A, ALIZAR 1A E DOBRADICA COM ANEL</v>
          </cell>
          <cell r="C1336" t="str">
            <v>UN</v>
          </cell>
          <cell r="D1336">
            <v>411.04</v>
          </cell>
        </row>
        <row r="1337">
          <cell r="A1337" t="str">
            <v>73910/005</v>
          </cell>
          <cell r="B1337" t="str">
            <v>PORTA DE MADEIRA COMPENSADA LISA PARA PINTURA, 80 X 210 X 3,5CM, INCLUSO ADUELA 2A, ALIZAR 2A E DOBRADIÇA</v>
          </cell>
          <cell r="C1337" t="str">
            <v>UN</v>
          </cell>
          <cell r="D1337">
            <v>300.38</v>
          </cell>
        </row>
        <row r="1338">
          <cell r="A1338" t="str">
            <v>73910/006</v>
          </cell>
          <cell r="B1338" t="str">
            <v>PORTA DE MADEIRA COMPENSADA LISA PARA CERA/VERNIZ, 0,80X2,10M, INCLUSOADUELA 1A, ALIZAR 1A E DOBRADICA COM ANEL</v>
          </cell>
          <cell r="C1338" t="str">
            <v>UN</v>
          </cell>
          <cell r="D1338">
            <v>417.63</v>
          </cell>
        </row>
        <row r="1339">
          <cell r="A1339" t="str">
            <v>73910/007</v>
          </cell>
          <cell r="B1339" t="str">
            <v>PORTA DE MADEIRA COMPENSADA LISA PARA CERA/VERNIZ, 0,90X2,10M, INCLUSOADUELA 1A, ALIZAR 1A E DOBRADICA COM ANEL</v>
          </cell>
          <cell r="C1339" t="str">
            <v>UN</v>
          </cell>
          <cell r="D1339">
            <v>432.35</v>
          </cell>
        </row>
        <row r="1340">
          <cell r="A1340" t="str">
            <v>73910/008</v>
          </cell>
          <cell r="B1340" t="str">
            <v>PORTA DE MADEIRA COMPENSADA LISA PARA PINTURA, 1,20X2,10M, 2 FOLHAS, INCLUSO ADUELA 2A, ALIZAR 2A E DOBRADICA</v>
          </cell>
          <cell r="C1340" t="str">
            <v>UN</v>
          </cell>
          <cell r="D1340">
            <v>457.42</v>
          </cell>
        </row>
        <row r="1341">
          <cell r="A1341" t="str">
            <v>73910/009</v>
          </cell>
          <cell r="B1341" t="str">
            <v>PORTA DE MADEIRA COMPENSADA LISA PARA CERA/VERNIZ, 1,20X2,10M, 2 FOLHAS, INCLUSO ADUELA 1A, ALIZAR 1A E DOBRADICA COM ANEL</v>
          </cell>
          <cell r="C1341" t="str">
            <v>UN</v>
          </cell>
          <cell r="D1341">
            <v>608.53</v>
          </cell>
        </row>
        <row r="1342">
          <cell r="A1342" t="str">
            <v>73910/010</v>
          </cell>
          <cell r="B1342" t="str">
            <v>PORTA DE MADEIRA COMPENSADA LISA PARA PINTURA, 0,90X2,10M, INCLUSO ADUELA 2A, ALIZAR 2A E DOBRADICA</v>
          </cell>
          <cell r="C1342" t="str">
            <v>UN</v>
          </cell>
          <cell r="D1342">
            <v>317.73</v>
          </cell>
        </row>
        <row r="1343">
          <cell r="A1343" t="str">
            <v>73910/011</v>
          </cell>
          <cell r="B1343" t="str">
            <v>PORTA DE MADEIRA COMPENSADA LISA PARA PINTURA, 1,60X2,10M, 2 FOLHAS, INCLUSO ADUELA 2A, ALIZAR 2A E DOBRADICA</v>
          </cell>
          <cell r="C1343" t="str">
            <v>UN</v>
          </cell>
          <cell r="D1343">
            <v>472.42</v>
          </cell>
        </row>
        <row r="1344">
          <cell r="A1344">
            <v>73934</v>
          </cell>
          <cell r="B1344" t="str">
            <v>PORTA DURADOOR 60X210X3,5CM C/ADUELA 13CM E ALIZAR DE 3A C/DOBRADICA LATAO CROMADO</v>
          </cell>
          <cell r="C1344" t="str">
            <v/>
          </cell>
          <cell r="D1344" t="str">
            <v/>
          </cell>
        </row>
        <row r="1345">
          <cell r="A1345" t="str">
            <v>73934/001</v>
          </cell>
          <cell r="B1345" t="str">
            <v>PORTA EM CHAPA DE FIBRA DE EUCALIPTO LISA PARA PINTURA, 0,80X2,10 M, INCLUSO ADUELA 3A, ALIZAR 3A E DOBRADICA</v>
          </cell>
          <cell r="C1345" t="str">
            <v>UN</v>
          </cell>
          <cell r="D1345">
            <v>315.39</v>
          </cell>
        </row>
        <row r="1346">
          <cell r="A1346" t="str">
            <v>73934/002</v>
          </cell>
          <cell r="B1346" t="str">
            <v>PORTA EM CHAPA DE FIBRA DE EUCALIPTO LISA PARA PINTURA, 0,70X2,10 M, INCLUSO ADUELA 3A, ALIZAR 3A E DOBRADICA</v>
          </cell>
          <cell r="C1346" t="str">
            <v>UN</v>
          </cell>
          <cell r="D1346">
            <v>356.83</v>
          </cell>
        </row>
        <row r="1347">
          <cell r="A1347" t="str">
            <v>73934/003</v>
          </cell>
          <cell r="B1347" t="str">
            <v>PORTA EM CHAPA DE FIBRA DE EUCALIPTO LISA PARA PINTURA, 0,60X2,10 M, INCLUSO ADUELA 3A, ALIZAR 3A E DOBRADICA</v>
          </cell>
          <cell r="C1347" t="str">
            <v>UN</v>
          </cell>
          <cell r="D1347">
            <v>351.45</v>
          </cell>
        </row>
        <row r="1348">
          <cell r="A1348">
            <v>74139</v>
          </cell>
          <cell r="B1348" t="str">
            <v>PORTA P/SANITARIO C/LAMINADO, MARCO E FERRAGENS</v>
          </cell>
          <cell r="C1348" t="str">
            <v/>
          </cell>
          <cell r="D1348" t="str">
            <v/>
          </cell>
        </row>
        <row r="1349">
          <cell r="A1349" t="str">
            <v>74139/001</v>
          </cell>
          <cell r="B1349" t="str">
            <v>PORTA DE MADEIRA PARA BANHEIRO EM COMPENSADO COM LAMINADO TEXTURIZADO0,80X1,60M, INCLUSO MARCO, DOBRADICAS E TARJETA TIPO LIVRE/OCUPADO</v>
          </cell>
          <cell r="C1349" t="str">
            <v>UN</v>
          </cell>
          <cell r="D1349">
            <v>261.23</v>
          </cell>
        </row>
        <row r="1350">
          <cell r="A1350" t="str">
            <v>74139/002</v>
          </cell>
          <cell r="B1350" t="str">
            <v>PORTA DE MADEIRA PARA BANHEIRO EM COMPENSADO COM LAMINADO TEXTURIZADO0,60X1,60M, INCLUSO MARCO, DOBRADICAS E TARJETA TIPO LIVRE/OCUPADO</v>
          </cell>
          <cell r="C1350" t="str">
            <v>UN</v>
          </cell>
          <cell r="D1350">
            <v>234.26</v>
          </cell>
        </row>
        <row r="1351">
          <cell r="A1351">
            <v>90</v>
          </cell>
          <cell r="B1351" t="str">
            <v>JANELA DE MADEIRA</v>
          </cell>
          <cell r="C1351" t="str">
            <v/>
          </cell>
          <cell r="D1351" t="str">
            <v/>
          </cell>
        </row>
        <row r="1352">
          <cell r="A1352">
            <v>73773</v>
          </cell>
          <cell r="B1352" t="str">
            <v>DIVERSOS</v>
          </cell>
          <cell r="C1352" t="str">
            <v/>
          </cell>
          <cell r="D1352" t="str">
            <v/>
          </cell>
        </row>
        <row r="1353">
          <cell r="A1353" t="str">
            <v>73773/001</v>
          </cell>
          <cell r="B1353" t="str">
            <v>QUADRO DE MADEIRA PARA APARELHO DE AR-CONDICIONADO COM ALIZAR, FIXADOEM TACO DE MADEIRA</v>
          </cell>
          <cell r="C1353" t="str">
            <v>UN</v>
          </cell>
          <cell r="D1353">
            <v>73.180000000000007</v>
          </cell>
        </row>
        <row r="1354">
          <cell r="A1354">
            <v>73813</v>
          </cell>
          <cell r="B1354" t="str">
            <v>JANELA DE MADEIRA</v>
          </cell>
          <cell r="C1354" t="str">
            <v/>
          </cell>
          <cell r="D1354" t="str">
            <v/>
          </cell>
        </row>
        <row r="1355">
          <cell r="A1355" t="str">
            <v>73813/001</v>
          </cell>
          <cell r="B1355" t="str">
            <v>JANELA DE ABRIR DE MADEIRA 1A COM ALMOFADA, 1,5X1,5M, INCLUSO GUARNICOES E DOBRADICAS</v>
          </cell>
          <cell r="C1355" t="str">
            <v>UN</v>
          </cell>
          <cell r="D1355">
            <v>819.87</v>
          </cell>
        </row>
        <row r="1356">
          <cell r="A1356">
            <v>91</v>
          </cell>
          <cell r="B1356" t="str">
            <v>GUARDA-CORPO DE MADEIRA</v>
          </cell>
          <cell r="C1356" t="str">
            <v/>
          </cell>
          <cell r="D1356" t="str">
            <v/>
          </cell>
        </row>
        <row r="1357">
          <cell r="A1357">
            <v>73668</v>
          </cell>
          <cell r="B1357" t="str">
            <v>GUARDA CORPO EM MADEIRA 1A SERRADA APARELHADA</v>
          </cell>
          <cell r="C1357" t="str">
            <v>M</v>
          </cell>
          <cell r="D1357">
            <v>99.7</v>
          </cell>
        </row>
        <row r="1358">
          <cell r="A1358">
            <v>92</v>
          </cell>
          <cell r="B1358" t="str">
            <v>PORTA E/OU TAMPA DE FERRO</v>
          </cell>
          <cell r="C1358" t="str">
            <v/>
          </cell>
          <cell r="D1358" t="str">
            <v/>
          </cell>
        </row>
        <row r="1359">
          <cell r="A1359">
            <v>40678</v>
          </cell>
          <cell r="B1359" t="str">
            <v>PORTA DE ABRIR PARA ABRIGO DE MEDIDORES E BOTIJOES, EM FERRO QUADRICULADO, COM GUARNICOES</v>
          </cell>
          <cell r="C1359" t="str">
            <v>M2</v>
          </cell>
          <cell r="D1359">
            <v>154.43</v>
          </cell>
        </row>
        <row r="1360">
          <cell r="A1360">
            <v>72140</v>
          </cell>
          <cell r="B1360" t="str">
            <v>PORTA DE FERRO PARA LIXEIRA, DE ABRIR, TIPO CHAPA, 0,70X2,10M , COM GUARNICOES</v>
          </cell>
          <cell r="C1360" t="str">
            <v>UN</v>
          </cell>
          <cell r="D1360">
            <v>197.2</v>
          </cell>
        </row>
        <row r="1361">
          <cell r="A1361">
            <v>73632</v>
          </cell>
          <cell r="B1361" t="str">
            <v>PORTA CORTA-FOGO 0,90X2,10X0,04M</v>
          </cell>
          <cell r="C1361" t="str">
            <v>UN</v>
          </cell>
          <cell r="D1361">
            <v>530.91999999999996</v>
          </cell>
        </row>
        <row r="1362">
          <cell r="A1362">
            <v>73933</v>
          </cell>
          <cell r="B1362" t="str">
            <v>PORTA DE FERRO DE ABRIR</v>
          </cell>
          <cell r="C1362" t="str">
            <v/>
          </cell>
          <cell r="D1362" t="str">
            <v/>
          </cell>
        </row>
        <row r="1363">
          <cell r="A1363" t="str">
            <v>73933/001</v>
          </cell>
          <cell r="B1363" t="str">
            <v>PORTA DE FERRO ABRIR TIPO GRADE COM CHAPA 0,87X2,10M, INCLUSO GUARNICOES</v>
          </cell>
          <cell r="C1363" t="str">
            <v>M2</v>
          </cell>
          <cell r="D1363">
            <v>209.64</v>
          </cell>
        </row>
        <row r="1364">
          <cell r="A1364" t="str">
            <v>73933/002</v>
          </cell>
          <cell r="B1364" t="str">
            <v>PORTA DE FERRO ABRIR TIPO CHAPA LISA 0,87X2,10M, INCLUSO GUARNICOES</v>
          </cell>
          <cell r="C1364" t="str">
            <v>M2</v>
          </cell>
          <cell r="D1364">
            <v>246.16</v>
          </cell>
        </row>
        <row r="1365">
          <cell r="A1365" t="str">
            <v>73933/003</v>
          </cell>
          <cell r="B1365" t="str">
            <v>PORTA DE FERRO, DE ABRIR, VENEZIANA SEM BANDEIRA SEM FERRAGENS</v>
          </cell>
          <cell r="C1365" t="str">
            <v>M2</v>
          </cell>
          <cell r="D1365">
            <v>224.29</v>
          </cell>
        </row>
        <row r="1366">
          <cell r="A1366" t="str">
            <v>73933/004</v>
          </cell>
          <cell r="B1366" t="str">
            <v>PORTA DE FERRO, DE ABRIR, BARRA CHATA COM REQUADRO E GUARNIÇÃO</v>
          </cell>
          <cell r="C1366" t="str">
            <v>M2</v>
          </cell>
          <cell r="D1366">
            <v>197.81</v>
          </cell>
        </row>
        <row r="1367">
          <cell r="A1367">
            <v>74073</v>
          </cell>
          <cell r="B1367" t="str">
            <v>ALÇAPÃO DE FERRO</v>
          </cell>
          <cell r="C1367" t="str">
            <v/>
          </cell>
          <cell r="D1367" t="str">
            <v/>
          </cell>
        </row>
        <row r="1368">
          <cell r="A1368" t="str">
            <v>74073/001</v>
          </cell>
          <cell r="B1368" t="str">
            <v>ALCAPAO EM FERRO 0,6MX0,6M, INCLUSO FERRAGENS</v>
          </cell>
          <cell r="C1368" t="str">
            <v>UN</v>
          </cell>
          <cell r="D1368">
            <v>94.35</v>
          </cell>
        </row>
        <row r="1369">
          <cell r="A1369" t="str">
            <v>74073/002</v>
          </cell>
          <cell r="B1369" t="str">
            <v>ALCAPAO EM FERRO 0,7MX0,7M, INCLUSO FERRAGENS</v>
          </cell>
          <cell r="C1369" t="str">
            <v>UN</v>
          </cell>
          <cell r="D1369">
            <v>102.92</v>
          </cell>
        </row>
        <row r="1370">
          <cell r="A1370">
            <v>74136</v>
          </cell>
          <cell r="B1370" t="str">
            <v>PORTA DE AÇO DE ENROLAR</v>
          </cell>
          <cell r="C1370" t="str">
            <v/>
          </cell>
          <cell r="D1370" t="str">
            <v/>
          </cell>
        </row>
        <row r="1371">
          <cell r="A1371" t="str">
            <v>74136/001</v>
          </cell>
          <cell r="B1371" t="str">
            <v>PORTA DE ACO DE ENROLAR TIPO GRADE, CHAPA 14</v>
          </cell>
          <cell r="C1371" t="str">
            <v>M2</v>
          </cell>
          <cell r="D1371">
            <v>378.91</v>
          </cell>
        </row>
        <row r="1372">
          <cell r="A1372" t="str">
            <v>74136/002</v>
          </cell>
          <cell r="B1372" t="str">
            <v>PORTA DE ACO DE ENROLAR TIPO TIJOLINHO, VAZADA, CHAPA 24 RAIADA LARGA</v>
          </cell>
          <cell r="C1372" t="str">
            <v>M2</v>
          </cell>
          <cell r="D1372">
            <v>415.81</v>
          </cell>
        </row>
        <row r="1373">
          <cell r="A1373" t="str">
            <v>74136/003</v>
          </cell>
          <cell r="B1373" t="str">
            <v>PORTA DE ACO DE ENROLAR ONDULADA CHAPA 24 RAIADA LARGA</v>
          </cell>
          <cell r="C1373" t="str">
            <v>M2</v>
          </cell>
          <cell r="D1373">
            <v>266.16000000000003</v>
          </cell>
        </row>
        <row r="1374">
          <cell r="A1374">
            <v>74232</v>
          </cell>
          <cell r="B1374" t="str">
            <v>PORTA DE FERRO, DE ABRIR, CHAPA DOBRADA</v>
          </cell>
          <cell r="C1374" t="str">
            <v/>
          </cell>
          <cell r="D1374" t="str">
            <v/>
          </cell>
        </row>
        <row r="1375">
          <cell r="A1375" t="str">
            <v>74232/001</v>
          </cell>
          <cell r="B1375" t="str">
            <v>PORTA DE CHAPA DE ACO PRE-ZINCADA, DE ABRIR, 0,87X2,1CM, COM POSTIGOPARA VIDRO</v>
          </cell>
          <cell r="C1375" t="str">
            <v>UN</v>
          </cell>
          <cell r="D1375">
            <v>509.27</v>
          </cell>
        </row>
        <row r="1376">
          <cell r="A1376">
            <v>93</v>
          </cell>
          <cell r="B1376" t="str">
            <v>JANELA DE FERRO</v>
          </cell>
          <cell r="C1376" t="str">
            <v/>
          </cell>
          <cell r="D1376" t="str">
            <v/>
          </cell>
        </row>
        <row r="1377">
          <cell r="A1377">
            <v>6103</v>
          </cell>
          <cell r="B1377" t="str">
            <v>JANELA BASCULANTE DE FERRO EM CANTONEIRA 5/8"X1/8", LINHA POPULAR</v>
          </cell>
          <cell r="C1377" t="str">
            <v>M2</v>
          </cell>
          <cell r="D1377">
            <v>260.23</v>
          </cell>
        </row>
        <row r="1378">
          <cell r="A1378">
            <v>6104</v>
          </cell>
          <cell r="B1378" t="str">
            <v>JANELA BASCULANTE EM CHAPA DE ACO</v>
          </cell>
          <cell r="C1378" t="str">
            <v>M2</v>
          </cell>
          <cell r="D1378">
            <v>243.05</v>
          </cell>
        </row>
        <row r="1379">
          <cell r="A1379">
            <v>6126</v>
          </cell>
          <cell r="B1379" t="str">
            <v>JANELA DE CORRER EM CHAPA DE ACO, COM 02 FOLHAS PARA VIDRO</v>
          </cell>
          <cell r="C1379" t="str">
            <v>M2</v>
          </cell>
          <cell r="D1379">
            <v>297.07</v>
          </cell>
        </row>
        <row r="1380">
          <cell r="A1380">
            <v>72148</v>
          </cell>
          <cell r="B1380" t="str">
            <v>RETIRADA DE BATENTES METALICOS</v>
          </cell>
          <cell r="C1380" t="str">
            <v>UN</v>
          </cell>
          <cell r="D1380">
            <v>25.56</v>
          </cell>
        </row>
        <row r="1381">
          <cell r="A1381">
            <v>72149</v>
          </cell>
          <cell r="B1381" t="str">
            <v>RECOLOCACAO DE BATENTES METALICOS, CONSIDERANDO REAPROVEITAMENTO DO MATERIAL</v>
          </cell>
          <cell r="C1381" t="str">
            <v>UN</v>
          </cell>
          <cell r="D1381">
            <v>27.7</v>
          </cell>
        </row>
        <row r="1382">
          <cell r="A1382">
            <v>73940</v>
          </cell>
          <cell r="B1382" t="str">
            <v>JANELA DE CORRER, EM CHAPA DOBRADA, AÇO COM ADIÇÃO DE COBRE PRÉ-ZINCADO</v>
          </cell>
          <cell r="C1382" t="str">
            <v/>
          </cell>
          <cell r="D1382" t="str">
            <v/>
          </cell>
        </row>
        <row r="1383">
          <cell r="A1383" t="str">
            <v>73940/001</v>
          </cell>
          <cell r="B1383" t="str">
            <v>JANELA DE CORRER EM CHAPA DE ACO DOBRADA, QUATRO FOLHAS, SEM DIVISAO HORIZONTAL, PARA VIDRO, 1,50X1,20M</v>
          </cell>
          <cell r="C1383" t="str">
            <v>UN</v>
          </cell>
          <cell r="D1383">
            <v>313.64999999999998</v>
          </cell>
        </row>
        <row r="1384">
          <cell r="A1384">
            <v>73945</v>
          </cell>
          <cell r="B1384" t="str">
            <v>JANELA DE FERRO, DE CORRER, PARA VIDRO</v>
          </cell>
          <cell r="C1384" t="str">
            <v/>
          </cell>
          <cell r="D1384" t="str">
            <v/>
          </cell>
        </row>
        <row r="1385">
          <cell r="A1385" t="str">
            <v>73945/001</v>
          </cell>
          <cell r="B1385" t="str">
            <v>JANELA DE CHAPA DOBRADA ACO DE CORRER, DUAS FOLHAS, DIVISAO HORIZONTAL</v>
          </cell>
          <cell r="C1385" t="str">
            <v>M2</v>
          </cell>
          <cell r="D1385">
            <v>295.04000000000002</v>
          </cell>
        </row>
        <row r="1386">
          <cell r="A1386">
            <v>73961</v>
          </cell>
          <cell r="B1386" t="str">
            <v>JANELA MAXIM AIR</v>
          </cell>
          <cell r="C1386" t="str">
            <v/>
          </cell>
          <cell r="D1386" t="str">
            <v/>
          </cell>
        </row>
        <row r="1387">
          <cell r="A1387" t="str">
            <v>73961/001</v>
          </cell>
          <cell r="B1387" t="str">
            <v>JANELA MAXIM AIR CHAPA DOBRADA</v>
          </cell>
          <cell r="C1387" t="str">
            <v>M2</v>
          </cell>
          <cell r="D1387">
            <v>326.86</v>
          </cell>
        </row>
        <row r="1388">
          <cell r="A1388">
            <v>73984</v>
          </cell>
          <cell r="B1388" t="str">
            <v>JANELA DE FERRO, DE CORRER (SEM VIDRO E PINTURA)</v>
          </cell>
          <cell r="C1388" t="str">
            <v/>
          </cell>
          <cell r="D1388" t="str">
            <v/>
          </cell>
        </row>
        <row r="1389">
          <cell r="A1389" t="str">
            <v>73984/001</v>
          </cell>
          <cell r="B1389" t="str">
            <v>JANELA DE CORRER EM CHAPA DE ACO, COM 04 FOLHAS PARA VIDRO, COM DIVISAO HORIZONTAL</v>
          </cell>
          <cell r="C1389" t="str">
            <v>M2</v>
          </cell>
          <cell r="D1389">
            <v>284.43</v>
          </cell>
        </row>
        <row r="1390">
          <cell r="A1390" t="str">
            <v>73984/002</v>
          </cell>
          <cell r="B1390" t="str">
            <v>JANELA DE CORRER EM FERRO TIPO VENEZIANA, 02 FOLHAS, LINHA POPULAR</v>
          </cell>
          <cell r="C1390" t="str">
            <v>M2</v>
          </cell>
          <cell r="D1390">
            <v>403.7</v>
          </cell>
        </row>
        <row r="1391">
          <cell r="A1391">
            <v>94</v>
          </cell>
          <cell r="B1391" t="str">
            <v>GRADE DE FERRO</v>
          </cell>
          <cell r="C1391" t="str">
            <v/>
          </cell>
          <cell r="D1391" t="str">
            <v/>
          </cell>
        </row>
        <row r="1392">
          <cell r="A1392">
            <v>73932</v>
          </cell>
          <cell r="B1392" t="str">
            <v>GRADE DE FERRO, BARRA CHATA</v>
          </cell>
          <cell r="C1392" t="str">
            <v/>
          </cell>
          <cell r="D1392" t="str">
            <v/>
          </cell>
        </row>
        <row r="1393">
          <cell r="A1393" t="str">
            <v>73932/001</v>
          </cell>
          <cell r="B1393" t="str">
            <v>GRADE DE FERRO EM BARRA CHATA 3/16"</v>
          </cell>
          <cell r="C1393" t="str">
            <v>M2</v>
          </cell>
          <cell r="D1393">
            <v>181.71</v>
          </cell>
        </row>
        <row r="1394">
          <cell r="A1394">
            <v>95</v>
          </cell>
          <cell r="B1394" t="str">
            <v>GUARDA-CORPO DE FERRO</v>
          </cell>
          <cell r="C1394" t="str">
            <v/>
          </cell>
          <cell r="D1394" t="str">
            <v/>
          </cell>
        </row>
        <row r="1395">
          <cell r="A1395">
            <v>73631</v>
          </cell>
          <cell r="B1395" t="str">
            <v>GUARDA-CORPO EM TUBO DE ACO GALVANIZADO 1 1/2"</v>
          </cell>
          <cell r="C1395" t="str">
            <v>M2</v>
          </cell>
          <cell r="D1395">
            <v>226.34</v>
          </cell>
        </row>
        <row r="1396">
          <cell r="A1396">
            <v>74195</v>
          </cell>
          <cell r="B1396" t="str">
            <v>GUARDA-CORPO</v>
          </cell>
          <cell r="C1396" t="str">
            <v/>
          </cell>
          <cell r="D1396" t="str">
            <v/>
          </cell>
        </row>
        <row r="1397">
          <cell r="A1397" t="str">
            <v>74195/001</v>
          </cell>
          <cell r="B1397" t="str">
            <v>GUARDA-CORPO COM CORRIMAO EM FERRO BARRA CHATA 3/16"</v>
          </cell>
          <cell r="C1397" t="str">
            <v>M</v>
          </cell>
          <cell r="D1397">
            <v>210.17</v>
          </cell>
        </row>
        <row r="1398">
          <cell r="A1398">
            <v>97</v>
          </cell>
          <cell r="B1398" t="str">
            <v>ESCADAS/CORRIMAOS</v>
          </cell>
          <cell r="C1398" t="str">
            <v/>
          </cell>
          <cell r="D1398" t="str">
            <v/>
          </cell>
        </row>
        <row r="1399">
          <cell r="A1399">
            <v>73665</v>
          </cell>
          <cell r="B1399" t="str">
            <v>ESCADA TIPO MARINHEIRO EM ACO CA-50 9,52MM, INCLUSO PINTURA COM FUNDOANTI-OXIDANTE</v>
          </cell>
          <cell r="C1399" t="str">
            <v>M</v>
          </cell>
          <cell r="D1399">
            <v>38.11</v>
          </cell>
        </row>
        <row r="1400">
          <cell r="A1400">
            <v>73669</v>
          </cell>
          <cell r="B1400" t="str">
            <v>CORRIMAO EM MADEIRA 1A 2,5X30CM</v>
          </cell>
          <cell r="C1400" t="str">
            <v>M</v>
          </cell>
          <cell r="D1400">
            <v>56.65</v>
          </cell>
        </row>
        <row r="1401">
          <cell r="A1401">
            <v>74072</v>
          </cell>
          <cell r="B1401" t="str">
            <v>CORRIMÃO DE FERRO</v>
          </cell>
          <cell r="C1401" t="str">
            <v/>
          </cell>
          <cell r="D1401" t="str">
            <v/>
          </cell>
        </row>
        <row r="1402">
          <cell r="A1402" t="str">
            <v>74072/001</v>
          </cell>
          <cell r="B1402" t="str">
            <v>CORRIMAO EM TUBO ACO GALVANIZADO 3/4" COM BRACADEIRA</v>
          </cell>
          <cell r="C1402" t="str">
            <v>M</v>
          </cell>
          <cell r="D1402">
            <v>48.24</v>
          </cell>
        </row>
        <row r="1403">
          <cell r="A1403" t="str">
            <v>74072/002</v>
          </cell>
          <cell r="B1403" t="str">
            <v>CORRIMAO EM TUBO ACO GALVANIZADO 2 1/2" COM BRACADEIRA</v>
          </cell>
          <cell r="C1403" t="str">
            <v>M</v>
          </cell>
          <cell r="D1403">
            <v>85.92</v>
          </cell>
        </row>
        <row r="1404">
          <cell r="A1404" t="str">
            <v>74072/003</v>
          </cell>
          <cell r="B1404" t="str">
            <v>CORRIMAO EM TUBO ACO GALVANIZADO 1 1/4" COM BRACADEIRA</v>
          </cell>
          <cell r="C1404" t="str">
            <v>M</v>
          </cell>
          <cell r="D1404">
            <v>60.41</v>
          </cell>
        </row>
        <row r="1405">
          <cell r="A1405">
            <v>74103</v>
          </cell>
          <cell r="B1405" t="str">
            <v>ESCADA MARINHEIRO EM FERRO CA-50, D=1/2" (12.5MM), L=0,3M, SEM PROTEÇÃO, INCLUINDO PINTURA ANTI-CORROSIVA (INCLUSIVE FORNECIMENTO E INSTALAÇÃO)</v>
          </cell>
          <cell r="C1405" t="str">
            <v/>
          </cell>
          <cell r="D1405" t="str">
            <v/>
          </cell>
        </row>
        <row r="1406">
          <cell r="A1406" t="str">
            <v>74103/001</v>
          </cell>
          <cell r="B1406" t="str">
            <v>ESCADA TIPO MARINHEIRO EM ACO CA-50 12,5", INCLUSO PINTURA COM FUNDOANTI-OXIDANTE</v>
          </cell>
          <cell r="C1406" t="str">
            <v>M</v>
          </cell>
          <cell r="D1406">
            <v>46.13</v>
          </cell>
        </row>
        <row r="1407">
          <cell r="A1407">
            <v>74194</v>
          </cell>
          <cell r="B1407" t="str">
            <v>ESCADA MARINHEIRO</v>
          </cell>
          <cell r="C1407" t="str">
            <v/>
          </cell>
          <cell r="D1407" t="str">
            <v/>
          </cell>
        </row>
        <row r="1408">
          <cell r="A1408" t="str">
            <v>74194/001</v>
          </cell>
          <cell r="B1408" t="str">
            <v>ESCADA TIPO MARINHEIRO EM TUBO ACO GALVANIZADO 1 1/2" 5 DEGRAUS</v>
          </cell>
          <cell r="C1408" t="str">
            <v>M</v>
          </cell>
          <cell r="D1408">
            <v>177.52</v>
          </cell>
        </row>
        <row r="1409">
          <cell r="A1409">
            <v>98</v>
          </cell>
          <cell r="B1409" t="str">
            <v>PORTA E/OU TAMPA DE ALUMINIO</v>
          </cell>
          <cell r="C1409" t="str">
            <v/>
          </cell>
          <cell r="D1409" t="str">
            <v/>
          </cell>
        </row>
        <row r="1410">
          <cell r="A1410">
            <v>68050</v>
          </cell>
          <cell r="B1410" t="str">
            <v>PORTA DE CORRER EM ALUMINIO, PERFIL SERIE 25, COM 02 FOLHAS PARA VIDRO</v>
          </cell>
          <cell r="C1410" t="str">
            <v>M2</v>
          </cell>
          <cell r="D1410">
            <v>321.01</v>
          </cell>
        </row>
        <row r="1411">
          <cell r="A1411">
            <v>74071</v>
          </cell>
          <cell r="B1411" t="str">
            <v>PORTA DE ALUMÍNIO, DE ABRIR</v>
          </cell>
          <cell r="C1411" t="str">
            <v/>
          </cell>
          <cell r="D1411" t="str">
            <v/>
          </cell>
        </row>
        <row r="1412">
          <cell r="A1412" t="str">
            <v>74071/001</v>
          </cell>
          <cell r="B1412" t="str">
            <v>PORTA DE ABRIR EM ALUMINIO TIPO CHAPA CORRUGADA, PERFIL SERIE 25, COMGUARNICOES</v>
          </cell>
          <cell r="C1412" t="str">
            <v>M2</v>
          </cell>
          <cell r="D1412">
            <v>416.67</v>
          </cell>
        </row>
        <row r="1413">
          <cell r="A1413" t="str">
            <v>74071/002</v>
          </cell>
          <cell r="B1413" t="str">
            <v>PORTA DE ABRIR EM ALUMINIO TIPO VENEZIANA, PERFIL SERIE 25, COM GUARNICOES</v>
          </cell>
          <cell r="C1413" t="str">
            <v>M2</v>
          </cell>
          <cell r="D1413">
            <v>418.4</v>
          </cell>
        </row>
        <row r="1414">
          <cell r="A1414">
            <v>99</v>
          </cell>
          <cell r="B1414" t="str">
            <v>GUARDA-CORPO/GRADE DE ALUMINIO</v>
          </cell>
          <cell r="C1414" t="str">
            <v/>
          </cell>
          <cell r="D1414" t="str">
            <v/>
          </cell>
        </row>
        <row r="1415">
          <cell r="A1415">
            <v>73737</v>
          </cell>
          <cell r="B1415" t="str">
            <v>GRADIL ALUMINIO P/VARANDA</v>
          </cell>
          <cell r="C1415" t="str">
            <v/>
          </cell>
          <cell r="D1415" t="str">
            <v/>
          </cell>
        </row>
        <row r="1416">
          <cell r="A1416" t="str">
            <v>73737/001</v>
          </cell>
          <cell r="B1416" t="str">
            <v>GRADIL DE ALUMINIO ANODIZADO TIPO BARRA CHATA PARA VARANDAS, ALTURA 0,4M</v>
          </cell>
          <cell r="C1416" t="str">
            <v>M</v>
          </cell>
          <cell r="D1416">
            <v>86.78</v>
          </cell>
        </row>
        <row r="1417">
          <cell r="A1417" t="str">
            <v>73737/002</v>
          </cell>
          <cell r="B1417" t="str">
            <v>GRADIL DE ALUMINIO ANODIZADO TIPO BARRA CHATA PARA VARANDAS, ALTURA 1,0M</v>
          </cell>
          <cell r="C1417" t="str">
            <v>M</v>
          </cell>
          <cell r="D1417">
            <v>177.55</v>
          </cell>
        </row>
        <row r="1418">
          <cell r="A1418" t="str">
            <v>73737/003</v>
          </cell>
          <cell r="B1418" t="str">
            <v>GRADIL DE ALUMINIO ANODIZADO TIPO BARRA CHATA PARA VARANDAS, ALTURA 1,2M</v>
          </cell>
          <cell r="C1418" t="str">
            <v>M</v>
          </cell>
          <cell r="D1418">
            <v>206.92</v>
          </cell>
        </row>
        <row r="1419">
          <cell r="A1419">
            <v>100</v>
          </cell>
          <cell r="B1419" t="str">
            <v>FERRAGENS PARA PORTAS</v>
          </cell>
          <cell r="C1419" t="str">
            <v/>
          </cell>
          <cell r="D1419" t="str">
            <v/>
          </cell>
        </row>
        <row r="1420">
          <cell r="A1420">
            <v>73736</v>
          </cell>
          <cell r="B1420" t="str">
            <v>FORNECIMENTO E ASSENTAMENTO DE FERRAGENS</v>
          </cell>
          <cell r="C1420" t="str">
            <v/>
          </cell>
          <cell r="D1420" t="str">
            <v/>
          </cell>
        </row>
        <row r="1421">
          <cell r="A1421" t="str">
            <v>73736/001</v>
          </cell>
          <cell r="B1421" t="str">
            <v>DOBRADICA TIPO VAI E VEM EM LATAO POLIDO 3"</v>
          </cell>
          <cell r="C1421" t="str">
            <v>UN</v>
          </cell>
          <cell r="D1421">
            <v>83.45</v>
          </cell>
        </row>
        <row r="1422">
          <cell r="A1422">
            <v>74068</v>
          </cell>
          <cell r="B1422" t="str">
            <v>CONJUNTO FERRAGENS CILINDRO 330/ROSETA 303/MACANETA TIPO ALAVANCA LATAO CROMADO LA FONTE</v>
          </cell>
          <cell r="C1422" t="str">
            <v/>
          </cell>
          <cell r="D1422" t="str">
            <v/>
          </cell>
        </row>
        <row r="1423">
          <cell r="A1423" t="str">
            <v>74068/001</v>
          </cell>
          <cell r="B1423" t="str">
            <v>CONJUNTO FERRAGENS CILINDRO 330/ROSETA 303/MACANETA TIPO ALAVANCA LATAO CROMADO LA FONTE</v>
          </cell>
          <cell r="C1423" t="str">
            <v>UN</v>
          </cell>
          <cell r="D1423">
            <v>393.62</v>
          </cell>
        </row>
        <row r="1424">
          <cell r="A1424" t="str">
            <v>74068/002</v>
          </cell>
          <cell r="B1424" t="str">
            <v>FECHADURA DE EMBUTIR COMPLETA, PARA PORTAS EXTERNAS, PADRAO DE ACABAMENTO POPULAR</v>
          </cell>
          <cell r="C1424" t="str">
            <v>UN</v>
          </cell>
          <cell r="D1424">
            <v>59.31</v>
          </cell>
        </row>
        <row r="1425">
          <cell r="A1425" t="str">
            <v>74068/003</v>
          </cell>
          <cell r="B1425" t="str">
            <v>FECHADURA DE EMBUTIR COMPLETA, PARA PORTAS EXTERNAS, PADRAO DE ACABAMENTO SUPERIOR</v>
          </cell>
          <cell r="C1425" t="str">
            <v>UN</v>
          </cell>
          <cell r="D1425">
            <v>197.59</v>
          </cell>
        </row>
        <row r="1426">
          <cell r="A1426" t="str">
            <v>74068/004</v>
          </cell>
          <cell r="B1426" t="str">
            <v>FECHADURA DE EMBUTIR COMPLETA, PARA PORTAS EXTERNAS 2 FOLHAS, PADRAO DE ACABAMENTO POPULAR</v>
          </cell>
          <cell r="C1426" t="str">
            <v>UN</v>
          </cell>
          <cell r="D1426">
            <v>166.93</v>
          </cell>
        </row>
        <row r="1427">
          <cell r="A1427" t="str">
            <v>74068/005</v>
          </cell>
          <cell r="B1427" t="str">
            <v>FECHADURA DE SOBREPOR PARA PORTAS EXTERNAS, FERRO PINTADO COM MACANETA</v>
          </cell>
          <cell r="C1427" t="str">
            <v>UN</v>
          </cell>
          <cell r="D1427">
            <v>55.21</v>
          </cell>
        </row>
        <row r="1428">
          <cell r="A1428" t="str">
            <v>74068/006</v>
          </cell>
          <cell r="B1428" t="str">
            <v>FECHADURA DE EMBUTIR COMPLETA, PARA PORTAS EXTERNAS, PADRAO DE ACABAMENTO MEDIO</v>
          </cell>
          <cell r="C1428" t="str">
            <v>UN</v>
          </cell>
          <cell r="D1428">
            <v>117.88</v>
          </cell>
        </row>
        <row r="1429">
          <cell r="A1429">
            <v>74069</v>
          </cell>
          <cell r="B1429" t="str">
            <v>CONJUNTO FERRAGENS LATAO CROMADO TRANQUETA COMPLETA LINHA LUXO</v>
          </cell>
          <cell r="C1429" t="str">
            <v/>
          </cell>
          <cell r="D1429" t="str">
            <v/>
          </cell>
        </row>
        <row r="1430">
          <cell r="A1430" t="str">
            <v>74069/001</v>
          </cell>
          <cell r="B1430" t="str">
            <v>FECHADURA DE EMBUTIR COMPLETA, PARA PORTAS DE BANHEIRO, PADRAO DE ACABAMENTO POPULAR</v>
          </cell>
          <cell r="C1430" t="str">
            <v>UN</v>
          </cell>
          <cell r="D1430">
            <v>52.11</v>
          </cell>
        </row>
        <row r="1431">
          <cell r="A1431" t="str">
            <v>74069/002</v>
          </cell>
          <cell r="B1431" t="str">
            <v>FECHADURA DE EMBUTIR COMPLETA, PARA PORTAS DE BANHEIRO, PADRAO DE ACABAMENTO SUPERIOR</v>
          </cell>
          <cell r="C1431" t="str">
            <v>UN</v>
          </cell>
          <cell r="D1431">
            <v>168.02</v>
          </cell>
        </row>
        <row r="1432">
          <cell r="A1432">
            <v>74070</v>
          </cell>
          <cell r="B1432" t="str">
            <v>CONJUNTO FERRAGEM GORGES COMPLETA LINHA MEDIA</v>
          </cell>
          <cell r="C1432" t="str">
            <v/>
          </cell>
          <cell r="D1432" t="str">
            <v/>
          </cell>
        </row>
        <row r="1433">
          <cell r="A1433" t="str">
            <v>74070/001</v>
          </cell>
          <cell r="B1433" t="str">
            <v>FECHADURA DE EMBUTIR COMPLETA, PARA PORTAS INTERNAS, PADRAO DE ACABAMENTO SUPERIOR</v>
          </cell>
          <cell r="C1433" t="str">
            <v>UN</v>
          </cell>
          <cell r="D1433">
            <v>144.38</v>
          </cell>
        </row>
        <row r="1434">
          <cell r="A1434" t="str">
            <v>74070/003</v>
          </cell>
          <cell r="B1434" t="str">
            <v>FECHADURA DE EMBUTIR COMPLETA, PARA PORTAS INTERNAS, PADRAO DE ACABAMENTO POPULAR</v>
          </cell>
          <cell r="C1434" t="str">
            <v>UN</v>
          </cell>
          <cell r="D1434">
            <v>51.61</v>
          </cell>
        </row>
        <row r="1435">
          <cell r="A1435" t="str">
            <v>74070/004</v>
          </cell>
          <cell r="B1435" t="str">
            <v>FECHADURA DE EMBUTIR COMPLETA, PARA PORTAS INTERNAS, PADRAO DE ACABAMENTO MEDIO</v>
          </cell>
          <cell r="C1435" t="str">
            <v>UN</v>
          </cell>
          <cell r="D1435">
            <v>82.66</v>
          </cell>
        </row>
        <row r="1436">
          <cell r="A1436">
            <v>102</v>
          </cell>
          <cell r="B1436" t="str">
            <v>FERRAGENS DIVERSAS</v>
          </cell>
          <cell r="C1436" t="str">
            <v/>
          </cell>
          <cell r="D1436" t="str">
            <v/>
          </cell>
        </row>
        <row r="1437">
          <cell r="A1437">
            <v>74046</v>
          </cell>
          <cell r="B1437" t="str">
            <v>TARJETA</v>
          </cell>
          <cell r="C1437" t="str">
            <v/>
          </cell>
          <cell r="D1437" t="str">
            <v/>
          </cell>
        </row>
        <row r="1438">
          <cell r="A1438" t="str">
            <v>74046/001</v>
          </cell>
          <cell r="B1438" t="str">
            <v>TARJETA DE FERRO CROMADO DE SOBREPOR 2"</v>
          </cell>
          <cell r="C1438" t="str">
            <v>UN</v>
          </cell>
          <cell r="D1438">
            <v>7.02</v>
          </cell>
        </row>
        <row r="1439">
          <cell r="A1439" t="str">
            <v>74046/002</v>
          </cell>
          <cell r="B1439" t="str">
            <v>TARJETA TIPO LIVRE/OCUPADO PARA PORTA DE BANHEIRO</v>
          </cell>
          <cell r="C1439" t="str">
            <v>UN</v>
          </cell>
          <cell r="D1439">
            <v>30.98</v>
          </cell>
        </row>
        <row r="1440">
          <cell r="A1440">
            <v>74047</v>
          </cell>
          <cell r="B1440" t="str">
            <v>DOBRADICA</v>
          </cell>
          <cell r="C1440" t="str">
            <v/>
          </cell>
          <cell r="D1440" t="str">
            <v/>
          </cell>
        </row>
        <row r="1441">
          <cell r="A1441" t="str">
            <v>74047/001</v>
          </cell>
          <cell r="B1441" t="str">
            <v>DOBRADICA EM FERRO CROMADO 3X3", SEM ANEIS</v>
          </cell>
          <cell r="C1441" t="str">
            <v>UN</v>
          </cell>
          <cell r="D1441">
            <v>15.64</v>
          </cell>
        </row>
        <row r="1442">
          <cell r="A1442" t="str">
            <v>74047/002</v>
          </cell>
          <cell r="B1442" t="str">
            <v>DOBRADICA EM ACO ZINCADO 3X3", SEM ANEIS</v>
          </cell>
          <cell r="C1442" t="str">
            <v>UN</v>
          </cell>
          <cell r="D1442">
            <v>15.74</v>
          </cell>
        </row>
        <row r="1443">
          <cell r="A1443" t="str">
            <v>74047/003</v>
          </cell>
          <cell r="B1443" t="str">
            <v>DOBRADICA EM LATAO CROMADO 3X3", COM ANEIS</v>
          </cell>
          <cell r="C1443" t="str">
            <v>UN</v>
          </cell>
          <cell r="D1443">
            <v>37.83</v>
          </cell>
        </row>
        <row r="1444">
          <cell r="A1444" t="str">
            <v>74047/004</v>
          </cell>
          <cell r="B1444" t="str">
            <v>DOBRADICA LATAO CROMADO 3 X 2 1/2"</v>
          </cell>
          <cell r="C1444" t="str">
            <v>UN</v>
          </cell>
          <cell r="D1444">
            <v>23.37</v>
          </cell>
        </row>
        <row r="1445">
          <cell r="A1445" t="str">
            <v>74047/005</v>
          </cell>
          <cell r="B1445" t="str">
            <v>DOBRADICA EM FERRO GALVANIZADO 1 3/4 X2", COM ANEIS</v>
          </cell>
          <cell r="C1445" t="str">
            <v>UN</v>
          </cell>
          <cell r="D1445">
            <v>8.76</v>
          </cell>
        </row>
        <row r="1446">
          <cell r="A1446" t="str">
            <v>74047/006</v>
          </cell>
          <cell r="B1446" t="str">
            <v>DOBRADICA EM FERRO CROMADO 2X1", COM ANEIS</v>
          </cell>
          <cell r="C1446" t="str">
            <v>UN</v>
          </cell>
          <cell r="D1446">
            <v>14.22</v>
          </cell>
        </row>
        <row r="1447">
          <cell r="A1447" t="str">
            <v>74047/007</v>
          </cell>
          <cell r="B1447" t="str">
            <v>DOBRADICA EM FERRO CROMADO 3X2 1/2", SEM ANEIS</v>
          </cell>
          <cell r="C1447" t="str">
            <v>UN</v>
          </cell>
          <cell r="D1447">
            <v>13.74</v>
          </cell>
        </row>
        <row r="1448">
          <cell r="A1448" t="str">
            <v>74047/008</v>
          </cell>
          <cell r="B1448" t="str">
            <v>DOBRADICA EM FERRO GALVANIZADO 4X3", COM ANEIS</v>
          </cell>
          <cell r="C1448" t="str">
            <v>UN</v>
          </cell>
          <cell r="D1448">
            <v>14.6</v>
          </cell>
        </row>
        <row r="1449">
          <cell r="A1449">
            <v>74084</v>
          </cell>
          <cell r="B1449" t="str">
            <v>PORTA CADEADO</v>
          </cell>
          <cell r="C1449" t="str">
            <v/>
          </cell>
          <cell r="D1449" t="str">
            <v/>
          </cell>
        </row>
        <row r="1450">
          <cell r="A1450" t="str">
            <v>74084/001</v>
          </cell>
          <cell r="B1450" t="str">
            <v>PORTA CADEADO COM CADEADO DE ACO 45MM</v>
          </cell>
          <cell r="C1450" t="str">
            <v>UN</v>
          </cell>
          <cell r="D1450">
            <v>36.67</v>
          </cell>
        </row>
        <row r="1451">
          <cell r="A1451">
            <v>103</v>
          </cell>
          <cell r="B1451" t="str">
            <v>VIDROS/ESPELHOS</v>
          </cell>
          <cell r="C1451" t="str">
            <v/>
          </cell>
          <cell r="D1451" t="str">
            <v/>
          </cell>
        </row>
        <row r="1452">
          <cell r="A1452">
            <v>72116</v>
          </cell>
          <cell r="B1452" t="str">
            <v>VIDRO LISO COMUM TRANSPARENTE, ESPESSURA 3MM</v>
          </cell>
          <cell r="C1452" t="str">
            <v>M2</v>
          </cell>
          <cell r="D1452">
            <v>54.72</v>
          </cell>
        </row>
        <row r="1453">
          <cell r="A1453">
            <v>72117</v>
          </cell>
          <cell r="B1453" t="str">
            <v>VIDRO LISO COMUM TRANSPARENTE, ESPESSURA 4MM</v>
          </cell>
          <cell r="C1453" t="str">
            <v>M2</v>
          </cell>
          <cell r="D1453">
            <v>70.06</v>
          </cell>
        </row>
        <row r="1454">
          <cell r="A1454">
            <v>72118</v>
          </cell>
          <cell r="B1454" t="str">
            <v>VIDRO TEMPERADO INCOLOR, ESPESSURA 6MM, FORNECIMENTO E INSTALACAO, INCLUSIVE MASSA PARA VEDACAO</v>
          </cell>
          <cell r="C1454" t="str">
            <v>M2</v>
          </cell>
          <cell r="D1454">
            <v>135.86000000000001</v>
          </cell>
        </row>
        <row r="1455">
          <cell r="A1455">
            <v>72119</v>
          </cell>
          <cell r="B1455" t="str">
            <v>VIDRO TEMPERADO INCOLOR, ESPESSURA 8MM, FORNECIMENTO E INSTALACAO, INCLUSIVE MASSA PARA VEDACAO</v>
          </cell>
          <cell r="C1455" t="str">
            <v>M2</v>
          </cell>
          <cell r="D1455">
            <v>160.25</v>
          </cell>
        </row>
        <row r="1456">
          <cell r="A1456">
            <v>72120</v>
          </cell>
          <cell r="B1456" t="str">
            <v>VIDRO TEMPERADO INCOLOR, ESPESSURA 10MM, FORNECIMENTO E INSTALACAO, INCLUSIVE MASSA PARA VEDACAO</v>
          </cell>
          <cell r="C1456" t="str">
            <v>M2</v>
          </cell>
          <cell r="D1456">
            <v>187.72</v>
          </cell>
        </row>
        <row r="1457">
          <cell r="A1457">
            <v>72121</v>
          </cell>
          <cell r="B1457" t="str">
            <v>VIDRO TEMPERADO COLORIDO, ESPESSURA 10MM, FORNECIMENTO E INSTALACAO, INCLUSIVE MASSA PARA VEDACAO</v>
          </cell>
          <cell r="C1457" t="str">
            <v>M2</v>
          </cell>
          <cell r="D1457">
            <v>222.3</v>
          </cell>
        </row>
        <row r="1458">
          <cell r="A1458">
            <v>72122</v>
          </cell>
          <cell r="B1458" t="str">
            <v>VIDRO FANTASIA TIPO CANELADO, ESPESSURA 4MM</v>
          </cell>
          <cell r="C1458" t="str">
            <v>M2</v>
          </cell>
          <cell r="D1458">
            <v>55.78</v>
          </cell>
        </row>
        <row r="1459">
          <cell r="A1459">
            <v>72123</v>
          </cell>
          <cell r="B1459" t="str">
            <v>VIDRO ARAMADO, ESPESSURA 7MM</v>
          </cell>
          <cell r="C1459" t="str">
            <v>M2</v>
          </cell>
          <cell r="D1459">
            <v>174.78</v>
          </cell>
        </row>
        <row r="1460">
          <cell r="A1460">
            <v>73838</v>
          </cell>
          <cell r="B1460" t="str">
            <v>PORTA DE VIDRO TEMPERADO</v>
          </cell>
          <cell r="C1460" t="str">
            <v/>
          </cell>
          <cell r="D1460" t="str">
            <v/>
          </cell>
        </row>
        <row r="1461">
          <cell r="A1461" t="str">
            <v>73838/001</v>
          </cell>
          <cell r="B1461" t="str">
            <v>PORTA DE VIDRO TEMPERADO, 0,9X2,10M, ESPESSURA 10MM, INCLUSIVE ACESSORIOS</v>
          </cell>
          <cell r="C1461" t="str">
            <v>UN</v>
          </cell>
          <cell r="D1461">
            <v>1368.43</v>
          </cell>
        </row>
        <row r="1462">
          <cell r="A1462">
            <v>74125</v>
          </cell>
          <cell r="B1462" t="str">
            <v>ESPELHO C/MOLDURA</v>
          </cell>
          <cell r="C1462" t="str">
            <v/>
          </cell>
          <cell r="D1462" t="str">
            <v/>
          </cell>
        </row>
        <row r="1463">
          <cell r="A1463" t="str">
            <v>74125/001</v>
          </cell>
          <cell r="B1463" t="str">
            <v>ESPELHO CRISTAL ESPESSURA 4MM, COM MOLDURA DE MADEIRA</v>
          </cell>
          <cell r="C1463" t="str">
            <v>M2</v>
          </cell>
          <cell r="D1463">
            <v>198.09</v>
          </cell>
        </row>
        <row r="1464">
          <cell r="A1464" t="str">
            <v>74125/002</v>
          </cell>
          <cell r="B1464" t="str">
            <v>ESPELHO CRISTAL ESPESSURA 4MM, COM MOLDURA EM ALUMINIO E COMPENSADO 6MM PLASTIFICADO COLADO</v>
          </cell>
          <cell r="C1464" t="str">
            <v>M2</v>
          </cell>
          <cell r="D1464">
            <v>240.86</v>
          </cell>
        </row>
        <row r="1465">
          <cell r="A1465">
            <v>105</v>
          </cell>
          <cell r="B1465" t="str">
            <v>PORTOES DE MADEIRA/FERRO/ALUMINIO</v>
          </cell>
          <cell r="C1465" t="str">
            <v/>
          </cell>
          <cell r="D1465" t="str">
            <v/>
          </cell>
        </row>
        <row r="1466">
          <cell r="A1466">
            <v>68054</v>
          </cell>
          <cell r="B1466" t="str">
            <v>PORTAO DE FERRO EM CHAPA PLANA 14"</v>
          </cell>
          <cell r="C1466" t="str">
            <v>M2</v>
          </cell>
          <cell r="D1466">
            <v>138.52000000000001</v>
          </cell>
        </row>
        <row r="1467">
          <cell r="A1467">
            <v>74100</v>
          </cell>
          <cell r="B1467" t="str">
            <v>PE-A.43 - PORTÃO DE FERRO COM FERRAGENS SEM PINTURA</v>
          </cell>
          <cell r="C1467" t="str">
            <v/>
          </cell>
          <cell r="D1467" t="str">
            <v/>
          </cell>
        </row>
        <row r="1468">
          <cell r="A1468" t="str">
            <v>74100/001</v>
          </cell>
          <cell r="B1468" t="str">
            <v>PORTAO DE FERRO COM VARA 1/2", COM REQUADRO</v>
          </cell>
          <cell r="C1468" t="str">
            <v>M2</v>
          </cell>
          <cell r="D1468">
            <v>163.75</v>
          </cell>
        </row>
        <row r="1469">
          <cell r="A1469">
            <v>74238</v>
          </cell>
          <cell r="B1469" t="str">
            <v>FABRICACAO E INSTALACAO DE PORTAO PARA ENTRADA DE VEICULOS - MMA</v>
          </cell>
          <cell r="C1469" t="str">
            <v/>
          </cell>
          <cell r="D1469" t="str">
            <v/>
          </cell>
        </row>
        <row r="1470">
          <cell r="A1470" t="str">
            <v>74238/001</v>
          </cell>
          <cell r="B1470" t="str">
            <v>PORTAO EM TELA RIGIDA E MOLDURA EM ACO COM DUAS FOLHAS DE ABRIR 2X3,50MX1,80M, INCLUSO CADEADO, FUNDO OXIDO FERRO/ZARCAO UMA DEMAO E PINTURAESMALTE DUAS DEMAOS</v>
          </cell>
          <cell r="C1470" t="str">
            <v>UN</v>
          </cell>
          <cell r="D1470">
            <v>2283.0300000000002</v>
          </cell>
        </row>
        <row r="1471">
          <cell r="A1471" t="str">
            <v>74238/002</v>
          </cell>
          <cell r="B1471" t="str">
            <v>PORTAO EM TELA ARAME GALVANIZADO N.12 MALHA 2" E MOLDURA EM TUBOS DE ACO COM DUAS FOLHAS DE ABRIR, INCLUSO FERRAGENS</v>
          </cell>
          <cell r="C1471" t="str">
            <v>M2</v>
          </cell>
          <cell r="D1471">
            <v>618.5</v>
          </cell>
        </row>
        <row r="1472">
          <cell r="A1472">
            <v>222</v>
          </cell>
          <cell r="B1472" t="str">
            <v>JANELA DE ALUMINIO</v>
          </cell>
          <cell r="C1472" t="str">
            <v/>
          </cell>
          <cell r="D1472" t="str">
            <v/>
          </cell>
        </row>
        <row r="1473">
          <cell r="A1473">
            <v>68052</v>
          </cell>
          <cell r="B1473" t="str">
            <v>JANELA ALUMINIO, BASCULANTE, SERIE 25</v>
          </cell>
          <cell r="C1473" t="str">
            <v>M2</v>
          </cell>
          <cell r="D1473">
            <v>579.79999999999995</v>
          </cell>
        </row>
        <row r="1474">
          <cell r="A1474">
            <v>73809</v>
          </cell>
          <cell r="B1474" t="str">
            <v>JANELA DE ALUMINIO, TIPO CORRER OU MAXIMAR, CONVENCIONAL, INCLUSIVE ASSENTAMENTO</v>
          </cell>
          <cell r="C1474" t="str">
            <v/>
          </cell>
          <cell r="D1474" t="str">
            <v/>
          </cell>
        </row>
        <row r="1475">
          <cell r="A1475" t="str">
            <v>73809/001</v>
          </cell>
          <cell r="B1475" t="str">
            <v>JANELA DE ALUMINIO TIPO MAXIM-AIR, SERIE 25</v>
          </cell>
          <cell r="C1475" t="str">
            <v>M2</v>
          </cell>
          <cell r="D1475">
            <v>623.17999999999995</v>
          </cell>
        </row>
        <row r="1476">
          <cell r="A1476">
            <v>74067</v>
          </cell>
          <cell r="B1476" t="str">
            <v>JANELA DE ALUMÍNIO, DE CORRER</v>
          </cell>
          <cell r="C1476" t="str">
            <v/>
          </cell>
          <cell r="D1476" t="str">
            <v/>
          </cell>
        </row>
        <row r="1477">
          <cell r="A1477" t="str">
            <v>74067/001</v>
          </cell>
          <cell r="B1477" t="str">
            <v>JANELA ALUMINIO DE CORRER, 2 FOLHAS PARA VIDRO, SEM BANDEIRA, LINHA 25</v>
          </cell>
          <cell r="C1477" t="str">
            <v>M2</v>
          </cell>
          <cell r="D1477">
            <v>579.64</v>
          </cell>
        </row>
        <row r="1478">
          <cell r="A1478" t="str">
            <v>74067/002</v>
          </cell>
          <cell r="B1478" t="str">
            <v>JANELA ALUMINIO DE CORRER, 2 FOLHAS PARA VIDRO, COM BANDEIRA, LINHA 25</v>
          </cell>
          <cell r="C1478" t="str">
            <v>M2</v>
          </cell>
          <cell r="D1478">
            <v>726.87</v>
          </cell>
        </row>
        <row r="1479">
          <cell r="A1479" t="str">
            <v>74067/003</v>
          </cell>
          <cell r="B1479" t="str">
            <v>JANELA ALUMINIO DE CORRER, VENEZIANA, COM BANDEIRA, LINHA 25</v>
          </cell>
          <cell r="C1479" t="str">
            <v>M2</v>
          </cell>
          <cell r="D1479">
            <v>879.78</v>
          </cell>
        </row>
        <row r="1480">
          <cell r="A1480" t="str">
            <v>74067/004</v>
          </cell>
          <cell r="B1480" t="str">
            <v>JANELA ALUMINIO DE CORRER, VENEZIANA, SEM BANDEIRA, LINHA 25</v>
          </cell>
          <cell r="C1480" t="str">
            <v>M2</v>
          </cell>
          <cell r="D1480">
            <v>763.35</v>
          </cell>
        </row>
        <row r="1481">
          <cell r="A1481">
            <v>304</v>
          </cell>
          <cell r="B1481" t="str">
            <v>PERFIL/CANTONEIRA/BARRA</v>
          </cell>
          <cell r="C1481" t="str">
            <v/>
          </cell>
          <cell r="D1481" t="str">
            <v/>
          </cell>
        </row>
        <row r="1482">
          <cell r="A1482">
            <v>73908</v>
          </cell>
          <cell r="B1482" t="str">
            <v>CANTONEIRA DE ALUMÍNIO</v>
          </cell>
          <cell r="C1482" t="str">
            <v/>
          </cell>
          <cell r="D1482" t="str">
            <v/>
          </cell>
        </row>
        <row r="1483">
          <cell r="A1483" t="str">
            <v>73908/001</v>
          </cell>
          <cell r="B1483" t="str">
            <v>CANTONEIRA DE ALUMINIO 2X2”, PARA PROTECAO DE QUINA DE PAREDE</v>
          </cell>
          <cell r="C1483" t="str">
            <v>M</v>
          </cell>
          <cell r="D1483">
            <v>22.01</v>
          </cell>
        </row>
        <row r="1484">
          <cell r="A1484" t="str">
            <v>73908/002</v>
          </cell>
          <cell r="B1484" t="str">
            <v>CANTONEIRA DE ALUMINIO 1X1" , PARA PROTECAO DE QUINA DE PAREDE</v>
          </cell>
          <cell r="C1484" t="str">
            <v>M</v>
          </cell>
          <cell r="D1484">
            <v>16.87</v>
          </cell>
        </row>
        <row r="1485">
          <cell r="A1485" t="str">
            <v>FOMA</v>
          </cell>
          <cell r="B1485" t="str">
            <v>FORNECIMENTO DE MATERIAIS E EQUIPAMENTOS</v>
          </cell>
          <cell r="C1485" t="str">
            <v/>
          </cell>
          <cell r="D1485" t="str">
            <v/>
          </cell>
        </row>
        <row r="1486">
          <cell r="A1486">
            <v>284</v>
          </cell>
          <cell r="B1486" t="str">
            <v>FORNEC. DE MAT. BRITADO C/OU S/CARGA, DESCARGA E TRANSPORTE</v>
          </cell>
          <cell r="C1486" t="str">
            <v/>
          </cell>
          <cell r="D1486" t="str">
            <v/>
          </cell>
        </row>
        <row r="1487">
          <cell r="A1487">
            <v>74119</v>
          </cell>
          <cell r="B1487" t="str">
            <v>FORNECIMENTO E ASSENTAMENTO DE BRITA 2 EM DRENOS E FILTROS</v>
          </cell>
          <cell r="C1487" t="str">
            <v/>
          </cell>
          <cell r="D1487" t="str">
            <v/>
          </cell>
        </row>
        <row r="1488">
          <cell r="A1488" t="str">
            <v>74119/001</v>
          </cell>
          <cell r="B1488" t="str">
            <v>FORNECIMENTO E ASSENTAMENTO DE BRITA 2-DRENOS E FILTROS MM</v>
          </cell>
          <cell r="C1488" t="str">
            <v>M3</v>
          </cell>
          <cell r="D1488">
            <v>61.69</v>
          </cell>
        </row>
        <row r="1489">
          <cell r="A1489" t="str">
            <v>FUES</v>
          </cell>
          <cell r="B1489" t="str">
            <v>FUNDACOES E ESTRUTURAS</v>
          </cell>
          <cell r="C1489" t="str">
            <v/>
          </cell>
          <cell r="D1489" t="str">
            <v/>
          </cell>
        </row>
        <row r="1490">
          <cell r="A1490">
            <v>38</v>
          </cell>
          <cell r="B1490" t="str">
            <v>TUBULOES</v>
          </cell>
          <cell r="C1490" t="str">
            <v/>
          </cell>
          <cell r="D1490" t="str">
            <v/>
          </cell>
        </row>
        <row r="1491">
          <cell r="A1491">
            <v>73713</v>
          </cell>
          <cell r="B1491" t="str">
            <v>ARRASAMENTO DE TUBULAO DE CONCRETO D=1,00 A 1,20M. (INCLUI ENCARREGADO).</v>
          </cell>
          <cell r="C1491" t="str">
            <v>UN</v>
          </cell>
          <cell r="D1491">
            <v>324.94</v>
          </cell>
        </row>
        <row r="1492">
          <cell r="A1492">
            <v>73761</v>
          </cell>
          <cell r="B1492" t="str">
            <v>ARRASAMENTO DE TUBULAO DE CONCRETO ARMADO</v>
          </cell>
          <cell r="C1492" t="str">
            <v/>
          </cell>
          <cell r="D1492" t="str">
            <v/>
          </cell>
        </row>
        <row r="1493">
          <cell r="A1493" t="str">
            <v>73761/001</v>
          </cell>
          <cell r="B1493" t="str">
            <v>ARRASAMENTO DE TUBULAO DE CONCRETO D=0,80M.</v>
          </cell>
          <cell r="C1493" t="str">
            <v>UN</v>
          </cell>
          <cell r="D1493">
            <v>216.62</v>
          </cell>
        </row>
        <row r="1494">
          <cell r="A1494" t="str">
            <v>73761/002</v>
          </cell>
          <cell r="B1494" t="str">
            <v>ARRASAMENTO DE TUBULAO DE CONCRETO D=1,25 A 1,40M.</v>
          </cell>
          <cell r="C1494" t="str">
            <v>UN</v>
          </cell>
          <cell r="D1494">
            <v>375.48</v>
          </cell>
        </row>
        <row r="1495">
          <cell r="A1495" t="str">
            <v>73761/003</v>
          </cell>
          <cell r="B1495" t="str">
            <v>ARRASAMENTO DE TUBULAO DE CONCRETO D=1,45 A 1,60M.</v>
          </cell>
          <cell r="C1495" t="str">
            <v>UN</v>
          </cell>
          <cell r="D1495">
            <v>433.25</v>
          </cell>
        </row>
        <row r="1496">
          <cell r="A1496" t="str">
            <v>73761/004</v>
          </cell>
          <cell r="B1496" t="str">
            <v>ARRASAMENTO DE TUBULAO DE CONCRETO D=1,65 A 2,00M.</v>
          </cell>
          <cell r="C1496" t="str">
            <v>UN</v>
          </cell>
          <cell r="D1496">
            <v>541.55999999999995</v>
          </cell>
        </row>
        <row r="1497">
          <cell r="A1497" t="str">
            <v>73761/005</v>
          </cell>
          <cell r="B1497" t="str">
            <v>ARRASAMENTO DE TUBULAO DE CONCRETO D=2,10 A 2,50M.</v>
          </cell>
          <cell r="C1497" t="str">
            <v>UN</v>
          </cell>
          <cell r="D1497">
            <v>671.54</v>
          </cell>
        </row>
        <row r="1498">
          <cell r="A1498">
            <v>79475</v>
          </cell>
          <cell r="B1498" t="str">
            <v>ESCAVACAO MANUAL CAMPO ABERTO P/TUBULAO - FUSTE E/OU BASE (PARA TODASAS PROFUNDIDADES)</v>
          </cell>
          <cell r="C1498" t="str">
            <v>M3</v>
          </cell>
          <cell r="D1498">
            <v>230.66</v>
          </cell>
        </row>
        <row r="1499">
          <cell r="A1499">
            <v>39</v>
          </cell>
          <cell r="B1499" t="str">
            <v>ESTACAS</v>
          </cell>
          <cell r="C1499" t="str">
            <v/>
          </cell>
          <cell r="D1499" t="str">
            <v/>
          </cell>
        </row>
        <row r="1500">
          <cell r="A1500">
            <v>72819</v>
          </cell>
          <cell r="B1500" t="str">
            <v>ESTACA A TRADO (BROCA) DIAMETRO 30CM EM CONCRETO ARMADO MOLDADA IN-LOCO, 20 MPA</v>
          </cell>
          <cell r="C1500" t="str">
            <v>M</v>
          </cell>
          <cell r="D1500">
            <v>63.63</v>
          </cell>
        </row>
        <row r="1501">
          <cell r="A1501">
            <v>72820</v>
          </cell>
          <cell r="B1501" t="str">
            <v>CORTE E PREPARO EM CABECA DE ESTACA</v>
          </cell>
          <cell r="C1501" t="str">
            <v>UN</v>
          </cell>
          <cell r="D1501">
            <v>27.18</v>
          </cell>
        </row>
        <row r="1502">
          <cell r="A1502">
            <v>74122</v>
          </cell>
          <cell r="B1502" t="str">
            <v>ESTACA PRE-MOLDADA</v>
          </cell>
          <cell r="C1502" t="str">
            <v/>
          </cell>
          <cell r="D1502" t="str">
            <v/>
          </cell>
        </row>
        <row r="1503">
          <cell r="A1503" t="str">
            <v>74122/001</v>
          </cell>
          <cell r="B1503" t="str">
            <v>ESTACA PRE-MOLDADA CONCRETO ARMADO 20 T, INCLUSIVE CRAVACAO/EMENDAS.</v>
          </cell>
          <cell r="C1503" t="str">
            <v>M</v>
          </cell>
          <cell r="D1503">
            <v>82.39</v>
          </cell>
        </row>
        <row r="1504">
          <cell r="A1504">
            <v>74156</v>
          </cell>
          <cell r="B1504" t="str">
            <v>BROCAS (ESTACAS A TRADO) MOLDADA IN-LOCO</v>
          </cell>
          <cell r="C1504" t="str">
            <v/>
          </cell>
          <cell r="D1504" t="str">
            <v/>
          </cell>
        </row>
        <row r="1505">
          <cell r="A1505" t="str">
            <v>74156/001</v>
          </cell>
          <cell r="B1505" t="str">
            <v>ESTACA A TRADO(BROCA) D=25CM C/CONCRETO FCK=15MPA+20KG ACO/M3 MOLD.IN-LOCO</v>
          </cell>
          <cell r="C1505" t="str">
            <v>M</v>
          </cell>
          <cell r="D1505">
            <v>41.41</v>
          </cell>
        </row>
        <row r="1506">
          <cell r="A1506" t="str">
            <v>74156/002</v>
          </cell>
          <cell r="B1506" t="str">
            <v>ESTACA A TRADO (BROCA) DIAMETRO = 25 CM, EM CONCRETO MOLDADO IN LOCO,15 MPA, SEM ARMACAO.</v>
          </cell>
          <cell r="C1506" t="str">
            <v>M</v>
          </cell>
          <cell r="D1506">
            <v>37.04</v>
          </cell>
        </row>
        <row r="1507">
          <cell r="A1507" t="str">
            <v>74156/003</v>
          </cell>
          <cell r="B1507" t="str">
            <v>ESTACA A TRADO (BROCA) DIAMETRO = 20 CM, EM CONCRETO MOLDADO IN LOCO,15 MPA, SEM ARMACAO.</v>
          </cell>
          <cell r="C1507" t="str">
            <v>M</v>
          </cell>
          <cell r="D1507">
            <v>31.93</v>
          </cell>
        </row>
        <row r="1508">
          <cell r="A1508">
            <v>79501</v>
          </cell>
          <cell r="B1508" t="str">
            <v>FORNECIMENTO DE PERFIL TRILHO BARRA CHATA</v>
          </cell>
          <cell r="C1508" t="str">
            <v/>
          </cell>
          <cell r="D1508" t="str">
            <v/>
          </cell>
        </row>
        <row r="1509">
          <cell r="A1509" t="str">
            <v>79501/001</v>
          </cell>
          <cell r="B1509" t="str">
            <v>FORNECIMENTO DE PERFIL DUPLO"I"OU"H" ATE 8"INCL EMENDA LONG O CUSTO JAESTA MULTIPLICADO POR 2(DOIS).</v>
          </cell>
          <cell r="C1509" t="str">
            <v>KG</v>
          </cell>
          <cell r="D1509">
            <v>9.2899999999999991</v>
          </cell>
        </row>
        <row r="1510">
          <cell r="A1510" t="str">
            <v>79501/002</v>
          </cell>
          <cell r="B1510" t="str">
            <v>FORNECIMENTO PERFIL DUPLO"I"OU"H" 8"ATE 12" INCL EMENDA LONG O CUSTOJA ESTA MULTIPLICADO POR 2(DOIS).</v>
          </cell>
          <cell r="C1510" t="str">
            <v>KG</v>
          </cell>
          <cell r="D1510">
            <v>9.69</v>
          </cell>
        </row>
        <row r="1511">
          <cell r="A1511">
            <v>83494</v>
          </cell>
          <cell r="B1511" t="str">
            <v>ESTACA TP FRANKI D=35 CM P/CARGA 55 T S/BATE ESTACA</v>
          </cell>
          <cell r="C1511" t="str">
            <v>M</v>
          </cell>
          <cell r="D1511">
            <v>190.92</v>
          </cell>
        </row>
        <row r="1512">
          <cell r="A1512">
            <v>83495</v>
          </cell>
          <cell r="B1512" t="str">
            <v>ESTACA TP FRANKI D=40 CM P/CARGA 75T S/BATE ESTACA</v>
          </cell>
          <cell r="C1512" t="str">
            <v>M</v>
          </cell>
          <cell r="D1512">
            <v>219.79</v>
          </cell>
        </row>
        <row r="1513">
          <cell r="A1513">
            <v>83496</v>
          </cell>
          <cell r="B1513" t="str">
            <v>ESTACA TP FRANKI D=45 CM P/CARGA 95T S/BATE ESTACA</v>
          </cell>
          <cell r="C1513" t="str">
            <v>M</v>
          </cell>
          <cell r="D1513">
            <v>313.75</v>
          </cell>
        </row>
        <row r="1514">
          <cell r="A1514">
            <v>83498</v>
          </cell>
          <cell r="B1514" t="str">
            <v>ESTACA TP FRANKI D=52 CM P/CARGA 130T S/BATE ESTACA</v>
          </cell>
          <cell r="C1514" t="str">
            <v>M</v>
          </cell>
          <cell r="D1514">
            <v>374.54</v>
          </cell>
        </row>
        <row r="1515">
          <cell r="A1515">
            <v>83500</v>
          </cell>
          <cell r="B1515" t="str">
            <v>ESTACA TP FRANKI D=60 CM P/CARGA 170T S/BATE ESTACA</v>
          </cell>
          <cell r="C1515" t="str">
            <v>M</v>
          </cell>
          <cell r="D1515">
            <v>456.07</v>
          </cell>
        </row>
        <row r="1516">
          <cell r="A1516">
            <v>83501</v>
          </cell>
          <cell r="B1516" t="str">
            <v>ESTACA CONCRETO ARMADO CENTRIFUGADO D=20 CM, 25 A 30T INCL CRAVACAO/EMENDAS</v>
          </cell>
          <cell r="C1516" t="str">
            <v>M</v>
          </cell>
          <cell r="D1516">
            <v>98.67</v>
          </cell>
        </row>
        <row r="1517">
          <cell r="A1517">
            <v>83502</v>
          </cell>
          <cell r="B1517" t="str">
            <v>ESTACA CONCRETO ARMADO CENTRIFUGADO D=28 CM INCLUSIVE CRAVACAO E SERVENTE</v>
          </cell>
          <cell r="C1517" t="str">
            <v>M</v>
          </cell>
          <cell r="D1517">
            <v>110.3</v>
          </cell>
        </row>
        <row r="1518">
          <cell r="A1518">
            <v>83503</v>
          </cell>
          <cell r="B1518" t="str">
            <v>ESTACA CONCRETO ARMADO CENTRIFUGADO D=33 CM, 60 A 75T, INCL CRAVACAO/EMENDAS</v>
          </cell>
          <cell r="C1518" t="str">
            <v>M</v>
          </cell>
          <cell r="D1518">
            <v>169.76</v>
          </cell>
        </row>
        <row r="1519">
          <cell r="A1519">
            <v>83504</v>
          </cell>
          <cell r="B1519" t="str">
            <v>ESTACA CONCRETO ARMADO CENTRIFUGADO D=38 CM, 75 A 90 T, INCL CRAVACAO/EMENDAS</v>
          </cell>
          <cell r="C1519" t="str">
            <v>M</v>
          </cell>
          <cell r="D1519">
            <v>207.41</v>
          </cell>
        </row>
        <row r="1520">
          <cell r="A1520">
            <v>83505</v>
          </cell>
          <cell r="B1520" t="str">
            <v>ESTACA CONCRETO ARMADO CENTRIFUGADO D=42 CM, 90 A 115T, INCL CRAVACAO/EMENDAS</v>
          </cell>
          <cell r="C1520" t="str">
            <v>M</v>
          </cell>
          <cell r="D1520">
            <v>251.03</v>
          </cell>
        </row>
        <row r="1521">
          <cell r="A1521">
            <v>83506</v>
          </cell>
          <cell r="B1521" t="str">
            <v>ESTACA CONCRETO ARMADO CENTRIFUGADO D=60 CM INCLUSIVE CRAVACAO E SERVENTE</v>
          </cell>
          <cell r="C1521" t="str">
            <v>M</v>
          </cell>
          <cell r="D1521">
            <v>394.95</v>
          </cell>
        </row>
        <row r="1522">
          <cell r="A1522">
            <v>83508</v>
          </cell>
          <cell r="B1522" t="str">
            <v>ESTACA PREMOLDADA CONCRETO ARMADO 25T INCL CRAVACAO/EMENDAS</v>
          </cell>
          <cell r="C1522" t="str">
            <v>M</v>
          </cell>
          <cell r="D1522">
            <v>86.54</v>
          </cell>
        </row>
        <row r="1523">
          <cell r="A1523">
            <v>83509</v>
          </cell>
          <cell r="B1523" t="str">
            <v>ESTACA PREMOLDADA CONCRETO ARMADO 32T INCL CRAVACAO/EMENDAS</v>
          </cell>
          <cell r="C1523" t="str">
            <v>M</v>
          </cell>
          <cell r="D1523">
            <v>108.55</v>
          </cell>
        </row>
        <row r="1524">
          <cell r="A1524">
            <v>83510</v>
          </cell>
          <cell r="B1524" t="str">
            <v>ESTACA PREMOLDADA CONCRETO ARMADO 38T INCL CRAVACAO/EMENDAS</v>
          </cell>
          <cell r="C1524" t="str">
            <v>M</v>
          </cell>
          <cell r="D1524">
            <v>115.24</v>
          </cell>
        </row>
        <row r="1525">
          <cell r="A1525">
            <v>83511</v>
          </cell>
          <cell r="B1525" t="str">
            <v>ESTACA PREMOLDADA CONCRETO ARMADO 50T INCL CRAVACAO/EMENDAS</v>
          </cell>
          <cell r="C1525" t="str">
            <v>M</v>
          </cell>
          <cell r="D1525">
            <v>147.81</v>
          </cell>
        </row>
        <row r="1526">
          <cell r="A1526">
            <v>83512</v>
          </cell>
          <cell r="B1526" t="str">
            <v>ESTACA PREMOLDADA CONCRETO ARMADO 62T INCL CRAVACAO/EMENDAS</v>
          </cell>
          <cell r="C1526" t="str">
            <v>M</v>
          </cell>
          <cell r="D1526">
            <v>161.18</v>
          </cell>
        </row>
        <row r="1527">
          <cell r="A1527">
            <v>40</v>
          </cell>
          <cell r="B1527" t="str">
            <v>LASTROS/FUNDACOES DIVERSAS</v>
          </cell>
          <cell r="C1527" t="str">
            <v/>
          </cell>
          <cell r="D1527" t="str">
            <v/>
          </cell>
        </row>
        <row r="1528">
          <cell r="A1528">
            <v>73692</v>
          </cell>
          <cell r="B1528" t="str">
            <v>LASTRO DE AREIA MEDIA</v>
          </cell>
          <cell r="C1528" t="str">
            <v>M3</v>
          </cell>
          <cell r="D1528">
            <v>80.38</v>
          </cell>
        </row>
        <row r="1529">
          <cell r="A1529">
            <v>74164</v>
          </cell>
          <cell r="B1529" t="str">
            <v>LASTRO DE PEDRA BRITADA E FUNDACOES EM BALDRAME</v>
          </cell>
          <cell r="C1529" t="str">
            <v/>
          </cell>
          <cell r="D1529" t="str">
            <v/>
          </cell>
        </row>
        <row r="1530">
          <cell r="A1530" t="str">
            <v>74164/004</v>
          </cell>
          <cell r="B1530" t="str">
            <v>LASTRO DE BRITA</v>
          </cell>
          <cell r="C1530" t="str">
            <v>M3</v>
          </cell>
          <cell r="D1530">
            <v>71.400000000000006</v>
          </cell>
        </row>
        <row r="1531">
          <cell r="A1531">
            <v>83532</v>
          </cell>
          <cell r="B1531" t="str">
            <v>LASTRO DE CONCRETO, PREPARO MECANICO</v>
          </cell>
          <cell r="C1531" t="str">
            <v>M3</v>
          </cell>
          <cell r="D1531">
            <v>455.79</v>
          </cell>
        </row>
        <row r="1532">
          <cell r="A1532">
            <v>83534</v>
          </cell>
          <cell r="B1532" t="str">
            <v>LASTRO DE CONCRETO, PREPARO MECANICO, INCLUSO ADITIVO IMPERMEABILIZANTE</v>
          </cell>
          <cell r="C1532" t="str">
            <v>M3</v>
          </cell>
          <cell r="D1532">
            <v>565.78</v>
          </cell>
        </row>
        <row r="1533">
          <cell r="A1533">
            <v>41</v>
          </cell>
          <cell r="B1533" t="str">
            <v>FORMAS/CIMBRAMENTOS/ESCORAMENTOS</v>
          </cell>
          <cell r="C1533" t="str">
            <v/>
          </cell>
          <cell r="D1533" t="str">
            <v/>
          </cell>
        </row>
        <row r="1534">
          <cell r="A1534">
            <v>5651</v>
          </cell>
          <cell r="B1534" t="str">
            <v>FORMA TABUA PARA CONCRETO EM FUNDACAO C/ REAPROVEITAMENTO 5X</v>
          </cell>
          <cell r="C1534" t="str">
            <v>M2</v>
          </cell>
          <cell r="D1534">
            <v>37.58</v>
          </cell>
        </row>
        <row r="1535">
          <cell r="A1535">
            <v>5970</v>
          </cell>
          <cell r="B1535" t="str">
            <v>FORMA TABUA PARA CONCRETO EM FUNDACAO, C/ REAPROVEITAMENTO 2X.</v>
          </cell>
          <cell r="C1535" t="str">
            <v>M2</v>
          </cell>
          <cell r="D1535">
            <v>39.409999999999997</v>
          </cell>
        </row>
        <row r="1536">
          <cell r="A1536">
            <v>73653</v>
          </cell>
          <cell r="B1536" t="str">
            <v>FORMAS TIPO SANDUICHE COM TABUAS, 30 APROVEITAMENTOS</v>
          </cell>
          <cell r="C1536" t="str">
            <v>M2</v>
          </cell>
          <cell r="D1536">
            <v>10.16</v>
          </cell>
        </row>
        <row r="1537">
          <cell r="A1537">
            <v>73685</v>
          </cell>
          <cell r="B1537" t="str">
            <v>EXECUCAO DE CIMBRAMENTO PARA ESCORAMENTO DE FORMAS ELEVADAS DE MADEIRA(LAJES E VIGAS), ACIMA DE 3,30 M DE PE DIREITO, COM PONTALETES (8,0 X8,0 CM) DE MADEIRA DE LEI 1A QUALIDADE E PECAS DE MADEIRA DE 2,5 X 10,0 CM DE 2A QUALIDADE, NAO APARELHADA.</v>
          </cell>
          <cell r="C1537" t="str">
            <v>M3</v>
          </cell>
          <cell r="D1537">
            <v>25.42</v>
          </cell>
        </row>
        <row r="1538">
          <cell r="A1538">
            <v>73820</v>
          </cell>
          <cell r="B1538" t="str">
            <v>FORMA PARA FUNDACAO E BALDRAME</v>
          </cell>
          <cell r="C1538" t="str">
            <v/>
          </cell>
          <cell r="D1538" t="str">
            <v/>
          </cell>
        </row>
        <row r="1539">
          <cell r="A1539" t="str">
            <v>73820/001</v>
          </cell>
          <cell r="B1539" t="str">
            <v>FORMA CURVA EM CHAPA DE MADEIRA COMPENSADA RESINADA 21 MM, PARA ESTRUTURAS DE CONCRETO.</v>
          </cell>
          <cell r="C1539" t="str">
            <v>M2</v>
          </cell>
          <cell r="D1539">
            <v>42.23</v>
          </cell>
        </row>
        <row r="1540">
          <cell r="A1540">
            <v>73821</v>
          </cell>
          <cell r="B1540" t="str">
            <v>FORMA PARA VIGA, PILAR E PAREDE</v>
          </cell>
          <cell r="C1540" t="str">
            <v/>
          </cell>
          <cell r="D1540" t="str">
            <v/>
          </cell>
        </row>
        <row r="1541">
          <cell r="A1541" t="str">
            <v>73821/001</v>
          </cell>
          <cell r="B1541" t="str">
            <v>FORMA CURVA EM TABUA 3A P/VIGA, PILAR E PAREDE.</v>
          </cell>
          <cell r="C1541" t="str">
            <v>M2</v>
          </cell>
          <cell r="D1541">
            <v>84.27</v>
          </cell>
        </row>
        <row r="1542">
          <cell r="A1542">
            <v>74007</v>
          </cell>
          <cell r="B1542" t="str">
            <v>FORMAS PARA CONCRETO, INCLUINDO OS SERVICOS DE ESCORAMENTO,MONTAGEM,DESMONTAGEM, PARA CONCRETO NAO ESTRUTURAL</v>
          </cell>
          <cell r="C1542" t="str">
            <v/>
          </cell>
          <cell r="D1542" t="str">
            <v/>
          </cell>
        </row>
        <row r="1543">
          <cell r="A1543" t="str">
            <v>74007/001</v>
          </cell>
          <cell r="B1543" t="str">
            <v>FORMA TABUA P/ CONCRETO EM FUNDACAO C/ REAPROVEITAMENTO 10 X.</v>
          </cell>
          <cell r="C1543" t="str">
            <v>M2</v>
          </cell>
          <cell r="D1543">
            <v>30.29</v>
          </cell>
        </row>
        <row r="1544">
          <cell r="A1544" t="str">
            <v>74007/002</v>
          </cell>
          <cell r="B1544" t="str">
            <v>FORMA TABUAS MADEIRA 3A P/ PECAS CONCRETO ARM, REAPR 2X, INCL MONTAGEME DESMONTAGEM.</v>
          </cell>
          <cell r="C1544" t="str">
            <v>M2</v>
          </cell>
          <cell r="D1544">
            <v>41.66</v>
          </cell>
        </row>
        <row r="1545">
          <cell r="A1545">
            <v>74074</v>
          </cell>
          <cell r="B1545" t="str">
            <v>FORMA PINHO 3A P/CONCRETO EM FUNDACAO REAPROV 2 VEZES - CORTE/MONTAGEM/ESCORAMENTO/DESFORMA</v>
          </cell>
          <cell r="C1545" t="str">
            <v/>
          </cell>
          <cell r="D1545" t="str">
            <v/>
          </cell>
        </row>
        <row r="1546">
          <cell r="A1546" t="str">
            <v>74074/004</v>
          </cell>
          <cell r="B1546" t="str">
            <v>FORMA TABUA P/CONCRETO EM FUNDACAO S/REAPROVEITAMENTO</v>
          </cell>
          <cell r="C1546" t="str">
            <v>M2</v>
          </cell>
          <cell r="D1546">
            <v>67.73</v>
          </cell>
        </row>
        <row r="1547">
          <cell r="A1547">
            <v>74076</v>
          </cell>
          <cell r="B1547" t="str">
            <v>FORMA PINHO 3A P/FUNDACAO RADIER REAPROV 10 VEZES - CORTE/MONTAGEM/ESCORAMENTO/DESFORMA</v>
          </cell>
          <cell r="C1547" t="str">
            <v/>
          </cell>
          <cell r="D1547" t="str">
            <v/>
          </cell>
        </row>
        <row r="1548">
          <cell r="A1548" t="str">
            <v>74076/001</v>
          </cell>
          <cell r="B1548" t="str">
            <v>FORMA TABUA P/ CONCRETO EM FUNDACAO RADIER C/ REAPROVEITAMENTO 3X.</v>
          </cell>
          <cell r="C1548" t="str">
            <v>M2</v>
          </cell>
          <cell r="D1548">
            <v>22.93</v>
          </cell>
        </row>
        <row r="1549">
          <cell r="A1549" t="str">
            <v>74076/002</v>
          </cell>
          <cell r="B1549" t="str">
            <v>FORMA TABUA P/ CONCRETO EM FUNDACAO RADIER C/ REAPROVEITAMENTO 5X.</v>
          </cell>
          <cell r="C1549" t="str">
            <v>M2</v>
          </cell>
          <cell r="D1549">
            <v>14.58</v>
          </cell>
        </row>
        <row r="1550">
          <cell r="A1550" t="str">
            <v>74076/003</v>
          </cell>
          <cell r="B1550" t="str">
            <v>FORMA TABUA P/ CONCRETO EM FUNDACAO RADIER C/ REAPROVEITAMENTO 10X.</v>
          </cell>
          <cell r="C1550" t="str">
            <v>M2</v>
          </cell>
          <cell r="D1550">
            <v>8.33</v>
          </cell>
        </row>
        <row r="1551">
          <cell r="A1551">
            <v>74107</v>
          </cell>
          <cell r="B1551" t="str">
            <v>ESCORAMENTO DE LAJE PRE-MOLDADA</v>
          </cell>
          <cell r="C1551" t="str">
            <v/>
          </cell>
          <cell r="D1551" t="str">
            <v/>
          </cell>
        </row>
        <row r="1552">
          <cell r="A1552" t="str">
            <v>74107/001</v>
          </cell>
          <cell r="B1552" t="str">
            <v>ESCORAMENTO DE LAJE PRE-MOLDADA</v>
          </cell>
          <cell r="C1552" t="str">
            <v>M2</v>
          </cell>
          <cell r="D1552">
            <v>19.43</v>
          </cell>
        </row>
        <row r="1553">
          <cell r="A1553">
            <v>83515</v>
          </cell>
          <cell r="B1553" t="str">
            <v>ESCORAMENTO FORMAS DE H=3,30 A 3,50 M, COM MADEIRA 3A QUALIDADE, NAO APARELHADA, APROVEITAMENTO TABUAS 3X E PRUMOS 4X</v>
          </cell>
          <cell r="C1553" t="str">
            <v>M3</v>
          </cell>
          <cell r="D1553">
            <v>9.0399999999999991</v>
          </cell>
        </row>
        <row r="1554">
          <cell r="A1554">
            <v>83516</v>
          </cell>
          <cell r="B1554" t="str">
            <v>ESCORAMENTO FORMAS H=3,50 A 4,00 M, COM MADEIRA DE 3A QUALIDADE, NAO APARELHADA, APROVEITAMENTO TABUAS 3X E PRUMOS 4X.</v>
          </cell>
          <cell r="C1554" t="str">
            <v>M3</v>
          </cell>
          <cell r="D1554">
            <v>10.43</v>
          </cell>
        </row>
        <row r="1555">
          <cell r="A1555">
            <v>84214</v>
          </cell>
          <cell r="B1555" t="str">
            <v>FORMA PARA ESTRUTURAS DE CONCRETO (PILAR, VIGA E LAJE) EM CHAPA DE MADEIRA COMPENSADA RESINADA, DE 1,10 X 2,20, ESPESSURA = 12 MM, 02 UTILIZACOES. (FABRICACAO, MONTAGEM E DESMONTAGEM)</v>
          </cell>
          <cell r="C1555" t="str">
            <v>M2</v>
          </cell>
          <cell r="D1555">
            <v>38.700000000000003</v>
          </cell>
        </row>
        <row r="1556">
          <cell r="A1556">
            <v>84215</v>
          </cell>
          <cell r="B1556" t="str">
            <v>FORMA PARA ESTRUTURAS DE CONCRETO (PILAR, VIGA E LAJE) EM CHAPA DE MADEIRA COMPENSADA RESINADA, DE 1,10 X 2,20, ESPESSURA = 12 MM, 03 UTILIZACOES. (FABRICACAO, MONTAGEM E DESMONTAGEM)</v>
          </cell>
          <cell r="C1556" t="str">
            <v>M2</v>
          </cell>
          <cell r="D1556">
            <v>29.37</v>
          </cell>
        </row>
        <row r="1557">
          <cell r="A1557">
            <v>84216</v>
          </cell>
          <cell r="B1557" t="str">
            <v>FORMA PARA ESTRUTURAS DE CONCRETO (PILAR, VIGA E LAJE) EM CHAPA DE MADEIRA COMPENSADA RESINADA, DE 1,10 X 2,20, ESPESSURA = 12 MM, 05 UTILIZACOES. (FABRICACAO, MONTAGEM E DESMONTAGEM)</v>
          </cell>
          <cell r="C1557" t="str">
            <v>M2</v>
          </cell>
          <cell r="D1557">
            <v>21.85</v>
          </cell>
        </row>
        <row r="1558">
          <cell r="A1558">
            <v>84217</v>
          </cell>
          <cell r="B1558" t="str">
            <v>FORMA PARA ESTRUTURAS DE CONCRETO (PILAR, VIGA E LAJE) EM CHAPA DE MADEIRA COMPENSADA PLASTIFICADA, DE 1,10 X 2,20, ESPESSURA = 12 MM, 02 UTILIZACOES. (FABRICACAO, MONTAGEM E DESMONTAGEM - EXCLUSIVE ESCORAMENTO)</v>
          </cell>
          <cell r="C1558" t="str">
            <v>M2</v>
          </cell>
          <cell r="D1558">
            <v>42.51</v>
          </cell>
        </row>
        <row r="1559">
          <cell r="A1559">
            <v>84218</v>
          </cell>
          <cell r="B1559" t="str">
            <v>FORMA PARA ESTRUTURAS DE CONCRETO (PILAR, VIGA E LAJE) EM CHAPA DE MADEIRA COMPENSADA PLASTIFICADA, DE 1,10 X 2,20, ESPESSURA = 12 MM, 03 UTILIZACOES. (FABRICACAO, MONTAGEM E DESMONTAGEM - EXCLUSIVE ESCORAMENTO)</v>
          </cell>
          <cell r="C1559" t="str">
            <v>M2</v>
          </cell>
          <cell r="D1559">
            <v>31.53</v>
          </cell>
        </row>
        <row r="1560">
          <cell r="A1560">
            <v>84219</v>
          </cell>
          <cell r="B1560" t="str">
            <v>FORMA PARA ESTRUTURAS DE CONCRETO (PILAR, VIGA E LAJE) EM CHAPA DE MADEIRA COMPENSADA PLASTIFICADA, DE 1,10 X 2,20, ESPESSURA = 12 MM, 03 UTILIZACOES. (FABRICACAO, MONTAGEM E DESMONTAGEM - EXCLUSIVE ESCORAMENTO)</v>
          </cell>
          <cell r="C1560" t="str">
            <v>M2</v>
          </cell>
          <cell r="D1560">
            <v>22.79</v>
          </cell>
        </row>
        <row r="1561">
          <cell r="A1561">
            <v>84220</v>
          </cell>
          <cell r="B1561" t="str">
            <v>FORMA PARA ESTRUTURAS DE CONCRETO (PILAR, VIGA E LAJE) EM CHAPA DE MADEIRA COMPENSADA PLASTIFICADA, DE 1,10 X 2,20, ESPESSURA = 12 MM, 08 UTILIZACOES. (FABRICACAO, MONTAGEM E DESMONTAGEM - EXCLUSIVE ESCORAMENTO)</v>
          </cell>
          <cell r="C1561" t="str">
            <v>M2</v>
          </cell>
          <cell r="D1561">
            <v>18.93</v>
          </cell>
        </row>
        <row r="1562">
          <cell r="A1562">
            <v>84221</v>
          </cell>
          <cell r="B1562" t="str">
            <v>FORMA PARA ESTRUTURAS DE CONCRETO (PILAR, VIGA E LAJE) EM CHAPA DE MADEIRA COMPENSADA PLASTIFICADA, DE 1,10 X 2,20, ESPESSURA = 18 MM, 02 UTILIZACOES. (FABRICACAO, MONTAGEM E DESMONTAGEM - EXCLUSIVE ESCORAMENTO)</v>
          </cell>
          <cell r="C1562" t="str">
            <v>M2</v>
          </cell>
          <cell r="D1562">
            <v>59.54</v>
          </cell>
        </row>
        <row r="1563">
          <cell r="A1563">
            <v>84222</v>
          </cell>
          <cell r="B1563" t="str">
            <v>FORMA PARA ESTRUTURAS DE CONCRETO (PILAR, VIGA E LAJE) EM CHAPA DE MADEIRA COMPENSADA PLASTIFICADA, DE 1,10 X 2,20, ESPESSURA = 18 MM, 03 UTILIZACOES. (FABRICACAO, MONTAGEM E DESMONTAGEM - EXCLUSIVE ESCORAMENTO)</v>
          </cell>
          <cell r="C1563" t="str">
            <v>M2</v>
          </cell>
          <cell r="D1563">
            <v>44</v>
          </cell>
        </row>
        <row r="1564">
          <cell r="A1564">
            <v>84223</v>
          </cell>
          <cell r="B1564" t="str">
            <v>FORMA PARA ESTRUTURAS DE CONCRETO (PILAR, VIGA E LAJE) EM CHAPA DE MADEIRA COMPENSADA PLASTIFICADA, DE 1,10 X 2,20, ESPESSURA = 18 MM, 05 UTILIZACOES. (FABRICACAO, MONTAGEM E DESMONTAGEM - EXCLUSIVE ESCORAMENTO)</v>
          </cell>
          <cell r="C1564" t="str">
            <v>M2</v>
          </cell>
          <cell r="D1564">
            <v>31.77</v>
          </cell>
        </row>
        <row r="1565">
          <cell r="A1565">
            <v>84224</v>
          </cell>
          <cell r="B1565" t="str">
            <v>FORMA PARA ESTRUTURAS DE CONCRETO (PILAR, VIGA E LAJE) EM CHAPA DE MADEIRA COMPENSADA PLASTIFICADA, DE 1,10 X 2,20, ESPESSURA = 18 MM, 08 UTILIZACOES. (FABRICACAO, MONTAGEM E DESMONTAGEM - EXCLUSIVE ESCORAMENTO)</v>
          </cell>
          <cell r="C1565" t="str">
            <v>M2</v>
          </cell>
          <cell r="D1565">
            <v>25</v>
          </cell>
        </row>
        <row r="1566">
          <cell r="A1566">
            <v>42</v>
          </cell>
          <cell r="B1566" t="str">
            <v>ARMADURAS</v>
          </cell>
          <cell r="C1566" t="str">
            <v/>
          </cell>
          <cell r="D1566" t="str">
            <v/>
          </cell>
        </row>
        <row r="1567">
          <cell r="A1567">
            <v>73771</v>
          </cell>
          <cell r="B1567" t="str">
            <v>TIRANTES</v>
          </cell>
          <cell r="C1567" t="str">
            <v/>
          </cell>
          <cell r="D1567" t="str">
            <v/>
          </cell>
        </row>
        <row r="1568">
          <cell r="A1568" t="str">
            <v>73771/001</v>
          </cell>
          <cell r="B1568" t="str">
            <v>PROTENSAO DE TIRANTES DE BARRA DE ACO CA-50 EXCL MATERIAIS</v>
          </cell>
          <cell r="C1568" t="str">
            <v>UN</v>
          </cell>
          <cell r="D1568">
            <v>13.48</v>
          </cell>
        </row>
        <row r="1569">
          <cell r="A1569">
            <v>73942</v>
          </cell>
          <cell r="B1569" t="str">
            <v>ARMACAO ACO CA-60 P/ ESTRUTURAS DE CONCRETO</v>
          </cell>
          <cell r="C1569" t="str">
            <v/>
          </cell>
          <cell r="D1569" t="str">
            <v/>
          </cell>
        </row>
        <row r="1570">
          <cell r="A1570" t="str">
            <v>73942/001</v>
          </cell>
          <cell r="B1570" t="str">
            <v>ARMACAO DE ACO CA-60 DIAM.7,0 A 8,0MM - FORNECIMENTO / CORTE (C/ PERDADE 10%) / DOBRA / COLOCACAO.</v>
          </cell>
          <cell r="C1570" t="str">
            <v>KG</v>
          </cell>
          <cell r="D1570">
            <v>5.53</v>
          </cell>
        </row>
        <row r="1571">
          <cell r="A1571" t="str">
            <v>73942/002</v>
          </cell>
          <cell r="B1571" t="str">
            <v>ARMACAO DE ACO CA-60 DIAM. 3,4 A 6,0MM.- FORNECIMENTO / CORTE (C/PERDADE 10%) / DOBRA / COLOCAÇÃO.</v>
          </cell>
          <cell r="C1571" t="str">
            <v>KG</v>
          </cell>
          <cell r="D1571">
            <v>6.27</v>
          </cell>
        </row>
        <row r="1572">
          <cell r="A1572">
            <v>73990</v>
          </cell>
          <cell r="B1572" t="str">
            <v>ARMACAO CA-50 P/1,0M3 DE CONCRETO</v>
          </cell>
          <cell r="C1572" t="str">
            <v/>
          </cell>
          <cell r="D1572" t="str">
            <v/>
          </cell>
        </row>
        <row r="1573">
          <cell r="A1573" t="str">
            <v>73990/001</v>
          </cell>
          <cell r="B1573" t="str">
            <v>ARMACAO ACO CA-50 P/1,0M3 DE CONCRETO</v>
          </cell>
          <cell r="C1573" t="str">
            <v>UN</v>
          </cell>
          <cell r="D1573">
            <v>412.94</v>
          </cell>
        </row>
        <row r="1574">
          <cell r="A1574">
            <v>73994</v>
          </cell>
          <cell r="B1574" t="str">
            <v>ARMACAO EM TELA SOLDADA</v>
          </cell>
          <cell r="C1574" t="str">
            <v/>
          </cell>
          <cell r="D1574" t="str">
            <v/>
          </cell>
        </row>
        <row r="1575">
          <cell r="A1575" t="str">
            <v>73994/001</v>
          </cell>
          <cell r="B1575" t="str">
            <v>ARMACAO EM TELA SOLDADA Q-138 (ACO CA-60 4,2MM C/10CM)</v>
          </cell>
          <cell r="C1575" t="str">
            <v>KG</v>
          </cell>
          <cell r="D1575">
            <v>5.74</v>
          </cell>
        </row>
        <row r="1576">
          <cell r="A1576">
            <v>74254</v>
          </cell>
          <cell r="B1576" t="str">
            <v>ARMACAO ACO CA-50 P/ ESTRUTURAS DE CONCRETO</v>
          </cell>
          <cell r="C1576" t="str">
            <v/>
          </cell>
          <cell r="D1576" t="str">
            <v/>
          </cell>
        </row>
        <row r="1577">
          <cell r="A1577" t="str">
            <v>74254/001</v>
          </cell>
          <cell r="B1577" t="str">
            <v>ARMACAO ACO CA-50 DIAM.16,0 (5/8) À 25,0MM (1) - FORNECIMENTO/ CORTE(PERDA DE 10%) / DOBRA / COLOCAÇÃO.</v>
          </cell>
          <cell r="C1577" t="str">
            <v>KG</v>
          </cell>
          <cell r="D1577">
            <v>5.1100000000000003</v>
          </cell>
        </row>
        <row r="1578">
          <cell r="A1578" t="str">
            <v>74254/002</v>
          </cell>
          <cell r="B1578" t="str">
            <v>ARMACAO ACO CA-50, DIAM. 6,3 (1/4) À 12,5MM(1/2) -FORNECIMENTO/ CORTE(PERDA DE 10%) / DOBRA / COLOCAÇÃO.</v>
          </cell>
          <cell r="C1578" t="str">
            <v>KG</v>
          </cell>
          <cell r="D1578">
            <v>5.92</v>
          </cell>
        </row>
        <row r="1579">
          <cell r="A1579">
            <v>79504</v>
          </cell>
          <cell r="B1579" t="str">
            <v>TIRANTES</v>
          </cell>
          <cell r="C1579" t="str">
            <v/>
          </cell>
          <cell r="D1579" t="str">
            <v/>
          </cell>
        </row>
        <row r="1580">
          <cell r="A1580" t="str">
            <v>79504/001</v>
          </cell>
          <cell r="B1580" t="str">
            <v>TIRANTES P/PROTENSAO E ANCORAGEM EM ROCHA C/ 6 FIOS ACO DURO 8MM .</v>
          </cell>
          <cell r="C1580" t="str">
            <v>M</v>
          </cell>
          <cell r="D1580">
            <v>28.32</v>
          </cell>
        </row>
        <row r="1581">
          <cell r="A1581" t="str">
            <v>79504/002</v>
          </cell>
          <cell r="B1581" t="str">
            <v>TIRANTES P/PROTENSAO E ANCORAGEM EM ROCHA C/ 8 FIOS ACO DURO 8MM .</v>
          </cell>
          <cell r="C1581" t="str">
            <v>M</v>
          </cell>
          <cell r="D1581">
            <v>32.94</v>
          </cell>
        </row>
        <row r="1582">
          <cell r="A1582" t="str">
            <v>79504/003</v>
          </cell>
          <cell r="B1582" t="str">
            <v>TIRANTES P/PROTENSAO E ANCORAGEM EM ROCHA C/10 FIOS ACO DURO 8MM .</v>
          </cell>
          <cell r="C1582" t="str">
            <v>M</v>
          </cell>
          <cell r="D1582">
            <v>37.56</v>
          </cell>
        </row>
        <row r="1583">
          <cell r="A1583" t="str">
            <v>79504/004</v>
          </cell>
          <cell r="B1583" t="str">
            <v>TIRANTES P/PROTENSAO E ANCORAGEM EM ROCHA C/12 FIOS ACO DURO 8MM .</v>
          </cell>
          <cell r="C1583" t="str">
            <v>M</v>
          </cell>
          <cell r="D1583">
            <v>42.19</v>
          </cell>
        </row>
        <row r="1584">
          <cell r="A1584" t="str">
            <v>79504/005</v>
          </cell>
          <cell r="B1584" t="str">
            <v>TIRANTE PROTENDIDO P/ ANCORAGEM EM SOLO C/ 6 FIOS ACO DURO 8MM, INCLUSIVE PROTEÇÃO ANTICORR0SIVA.</v>
          </cell>
          <cell r="C1584" t="str">
            <v>M</v>
          </cell>
          <cell r="D1584">
            <v>35.21</v>
          </cell>
        </row>
        <row r="1585">
          <cell r="A1585" t="str">
            <v>79504/006</v>
          </cell>
          <cell r="B1585" t="str">
            <v>TIRANTES P/PROTENSAO E ANCORAGEM EM SOLO TRECHO LIVRE C/ 8 FIOS ACO DURO 8MM INCLUSIVE PROTECAO ANTICORROSIVA.</v>
          </cell>
          <cell r="C1585" t="str">
            <v>M</v>
          </cell>
          <cell r="D1585">
            <v>39.83</v>
          </cell>
        </row>
        <row r="1586">
          <cell r="A1586" t="str">
            <v>79504/007</v>
          </cell>
          <cell r="B1586" t="str">
            <v>TIRANTES P/PROTENSAO E ANCORAGEM EM SOLO TRECHO LIVRE C/10 FIOS ACO DURO 8MM INCLUSIVE PROTECAO ANTICORROSIVA.</v>
          </cell>
          <cell r="C1586" t="str">
            <v>M</v>
          </cell>
          <cell r="D1586">
            <v>44.46</v>
          </cell>
        </row>
        <row r="1587">
          <cell r="A1587" t="str">
            <v>79504/008</v>
          </cell>
          <cell r="B1587" t="str">
            <v>TIRANTES P/PROTENSAO E ANCORAGEM EM SOLO TRECHO LIVRE C/16 FIOS ACO DURO 8MM INCLUSIVE PROTECAO ANTICORROSIVA.</v>
          </cell>
          <cell r="C1587" t="str">
            <v>M</v>
          </cell>
          <cell r="D1587">
            <v>58.9</v>
          </cell>
        </row>
        <row r="1588">
          <cell r="A1588" t="str">
            <v>79504/009</v>
          </cell>
          <cell r="B1588" t="str">
            <v>TIRANTES P/PROTENSAO E ANCORAGEM EM SOLO TRECHO ANCOR C/ 6 FIOS ACO DURO 8MM , INCLUSIVE PROTECAO ANTICORROSIVA.</v>
          </cell>
          <cell r="C1588" t="str">
            <v>M</v>
          </cell>
          <cell r="D1588">
            <v>67.28</v>
          </cell>
        </row>
        <row r="1589">
          <cell r="A1589" t="str">
            <v>79504/010</v>
          </cell>
          <cell r="B1589" t="str">
            <v>TIRANTES P/PROTENSAO E ANCORAGEM EM SOLO TRECHO ANCOR C/ 8 FIOS ACO DURO 8MM , INCLUSIVE PROTECAO ANTICORROSIVA.</v>
          </cell>
          <cell r="C1589" t="str">
            <v>M</v>
          </cell>
          <cell r="D1589">
            <v>71.900000000000006</v>
          </cell>
        </row>
        <row r="1590">
          <cell r="A1590" t="str">
            <v>79504/011</v>
          </cell>
          <cell r="B1590" t="str">
            <v>TIRANTES P/PROTENSAO E ANCORAGEM EM SOLO TRECHO ANCOR C/10 FIOS ACO DURO 8MM .</v>
          </cell>
          <cell r="C1590" t="str">
            <v>M</v>
          </cell>
          <cell r="D1590">
            <v>76.52</v>
          </cell>
        </row>
        <row r="1591">
          <cell r="A1591" t="str">
            <v>79504/012</v>
          </cell>
          <cell r="B1591" t="str">
            <v>TIRANTES P/PROTENSAO E ANCORAGEM EM SOLO TRECHO ANCOR C/16 FIOS ACO DURO 8MM .</v>
          </cell>
          <cell r="C1591" t="str">
            <v>M</v>
          </cell>
          <cell r="D1591">
            <v>90.97</v>
          </cell>
        </row>
        <row r="1592">
          <cell r="A1592">
            <v>43</v>
          </cell>
          <cell r="B1592" t="str">
            <v>CONCRETOS</v>
          </cell>
          <cell r="C1592" t="str">
            <v/>
          </cell>
          <cell r="D1592" t="str">
            <v/>
          </cell>
        </row>
        <row r="1593">
          <cell r="A1593">
            <v>5652</v>
          </cell>
          <cell r="B1593" t="str">
            <v>CONCRETO NAO ESTRUTURAL, CONSUMO 150KG/M3, PREPARO COM BETONEIRA, SEMLANCAMENTO</v>
          </cell>
          <cell r="C1593" t="str">
            <v>M3</v>
          </cell>
          <cell r="D1593">
            <v>197.27</v>
          </cell>
        </row>
        <row r="1594">
          <cell r="A1594">
            <v>6042</v>
          </cell>
          <cell r="B1594" t="str">
            <v>CONCRETO NAO ESTRUTURAL, CONSUMO 210KG/M3, PREPARO COM BETONEIRA, SEMLANCAMENTO</v>
          </cell>
          <cell r="C1594" t="str">
            <v>M3</v>
          </cell>
          <cell r="D1594">
            <v>226.58</v>
          </cell>
        </row>
        <row r="1595">
          <cell r="A1595">
            <v>6045</v>
          </cell>
          <cell r="B1595" t="str">
            <v>CONCRETO FCK=15MPA, PREPARO COM BETONEIRA, SEM LANCAMENTO</v>
          </cell>
          <cell r="C1595" t="str">
            <v>M3</v>
          </cell>
          <cell r="D1595">
            <v>274.82</v>
          </cell>
        </row>
        <row r="1596">
          <cell r="A1596">
            <v>40780</v>
          </cell>
          <cell r="B1596" t="str">
            <v>REGULARIZACAO DE SUPERFICIE DE CONC. APARENTE</v>
          </cell>
          <cell r="C1596" t="str">
            <v>M2</v>
          </cell>
          <cell r="D1596">
            <v>5.74</v>
          </cell>
        </row>
        <row r="1597">
          <cell r="A1597">
            <v>73406</v>
          </cell>
          <cell r="B1597" t="str">
            <v>CONCRETO FCK=15MPA (1:2,5:3) , INCLUIDO PREPARO MECANICO, LANCAMENTO EADENSAMENTO.</v>
          </cell>
          <cell r="C1597" t="str">
            <v>M3</v>
          </cell>
          <cell r="D1597">
            <v>347.99</v>
          </cell>
        </row>
        <row r="1598">
          <cell r="A1598">
            <v>73972</v>
          </cell>
          <cell r="B1598" t="str">
            <v>CONCRETO C/ PREPARO MECANICO (BETONEIRA) NA OBRA</v>
          </cell>
          <cell r="C1598" t="str">
            <v/>
          </cell>
          <cell r="D1598" t="str">
            <v/>
          </cell>
        </row>
        <row r="1599">
          <cell r="A1599" t="str">
            <v>73972/001</v>
          </cell>
          <cell r="B1599" t="str">
            <v>CONCRETO FCK=25MPA, VIRADO EM BETONEIRA, SEM LANCAMENTO</v>
          </cell>
          <cell r="C1599" t="str">
            <v>M3</v>
          </cell>
          <cell r="D1599">
            <v>293.12</v>
          </cell>
        </row>
        <row r="1600">
          <cell r="A1600" t="str">
            <v>73972/002</v>
          </cell>
          <cell r="B1600" t="str">
            <v>CONCRETO FCK=20MPA, VIRADO EM BETONEIRA, SEM LANCAMENTO</v>
          </cell>
          <cell r="C1600" t="str">
            <v>M3</v>
          </cell>
          <cell r="D1600">
            <v>283.83</v>
          </cell>
        </row>
        <row r="1601">
          <cell r="A1601">
            <v>73983</v>
          </cell>
          <cell r="B1601" t="str">
            <v>CONCRETO ARMADO FCK=15MPA (PREP.NA OBRA C/BETONEIRA), INCLUSIVEIMPERMEABILIZANTE (ESTRUTURAS)</v>
          </cell>
          <cell r="C1601" t="str">
            <v/>
          </cell>
          <cell r="D1601" t="str">
            <v/>
          </cell>
        </row>
        <row r="1602">
          <cell r="A1602" t="str">
            <v>73983/001</v>
          </cell>
          <cell r="B1602" t="str">
            <v>CONCRETO FCK=15MPA, VIRADO EM BETONEIRA, SEM LANCAMENTO, COM IMPERMEABILIZANTE</v>
          </cell>
          <cell r="C1602" t="str">
            <v>M3</v>
          </cell>
          <cell r="D1602">
            <v>301.54000000000002</v>
          </cell>
        </row>
        <row r="1603">
          <cell r="A1603">
            <v>74004</v>
          </cell>
          <cell r="B1603" t="str">
            <v>CONCRETOS-INCLUI FORNECIMENTO, LANCAMENTO NAS FORMAS, ADENSAMENTO,DESEMPENO E PREPARO DAS JUNTAS DE CONCRETAGEM.</v>
          </cell>
          <cell r="C1603" t="str">
            <v/>
          </cell>
          <cell r="D1603" t="str">
            <v/>
          </cell>
        </row>
        <row r="1604">
          <cell r="A1604" t="str">
            <v>74004/003</v>
          </cell>
          <cell r="B1604" t="str">
            <v>CONCRETO GROUT, PREPARADO NO LOCAL, LANCADO E ADENSADO</v>
          </cell>
          <cell r="C1604" t="str">
            <v>M3</v>
          </cell>
          <cell r="D1604">
            <v>352.04</v>
          </cell>
        </row>
        <row r="1605">
          <cell r="A1605">
            <v>74115</v>
          </cell>
          <cell r="B1605" t="str">
            <v>CONCRETO PARA LASTRO</v>
          </cell>
          <cell r="C1605" t="str">
            <v/>
          </cell>
          <cell r="D1605" t="str">
            <v/>
          </cell>
        </row>
        <row r="1606">
          <cell r="A1606" t="str">
            <v>74115/001</v>
          </cell>
          <cell r="B1606" t="str">
            <v>EXECUÇÃO DE LASTRO EM CONCRETO (1:2,5:6), PREPARO MANUAL</v>
          </cell>
          <cell r="C1606" t="str">
            <v>M3</v>
          </cell>
          <cell r="D1606">
            <v>274.47000000000003</v>
          </cell>
        </row>
        <row r="1607">
          <cell r="A1607">
            <v>74137</v>
          </cell>
          <cell r="B1607" t="str">
            <v>CONCRETO USINADO C/TRANSPORTE HORIZ NA OBRA</v>
          </cell>
          <cell r="C1607" t="str">
            <v/>
          </cell>
          <cell r="D1607" t="str">
            <v/>
          </cell>
        </row>
        <row r="1608">
          <cell r="A1608" t="str">
            <v>74137/002</v>
          </cell>
          <cell r="B1608" t="str">
            <v>CONCRETO USINADO FCK=15MPA, INCLUSIVE LANCAMENTO E ADENSAMENTO</v>
          </cell>
          <cell r="C1608" t="str">
            <v>M3</v>
          </cell>
          <cell r="D1608">
            <v>391.47</v>
          </cell>
        </row>
        <row r="1609">
          <cell r="A1609" t="str">
            <v>74137/003</v>
          </cell>
          <cell r="B1609" t="str">
            <v>CONCRETO USINADO FCK=20MPA, INCLUSIVE LANCAMENTO E ADENSAMENTO</v>
          </cell>
          <cell r="C1609" t="str">
            <v>M3</v>
          </cell>
          <cell r="D1609">
            <v>405.28</v>
          </cell>
        </row>
        <row r="1610">
          <cell r="A1610" t="str">
            <v>74137/004</v>
          </cell>
          <cell r="B1610" t="str">
            <v>CONCRETO USINADO FCK=25MPA, INCLUSIVE LANCAMENTO E ADENSAMENTO</v>
          </cell>
          <cell r="C1610" t="str">
            <v>M3</v>
          </cell>
          <cell r="D1610">
            <v>426</v>
          </cell>
        </row>
        <row r="1611">
          <cell r="A1611">
            <v>74138</v>
          </cell>
          <cell r="B1611" t="str">
            <v>CONCRETO BOMBEADO</v>
          </cell>
          <cell r="C1611" t="str">
            <v/>
          </cell>
          <cell r="D1611" t="str">
            <v/>
          </cell>
        </row>
        <row r="1612">
          <cell r="A1612" t="str">
            <v>74138/001</v>
          </cell>
          <cell r="B1612" t="str">
            <v>CONCRETO USINADO BOMBEADO FCK=15MPA, INCLUSIVE LANCAMENTO E ADENSAMENTO</v>
          </cell>
          <cell r="C1612" t="str">
            <v>M3</v>
          </cell>
          <cell r="D1612">
            <v>309.48</v>
          </cell>
        </row>
        <row r="1613">
          <cell r="A1613" t="str">
            <v>74138/002</v>
          </cell>
          <cell r="B1613" t="str">
            <v>CONCRETO USINADO BOMBEADO FCK=20MPA, INCLUSIVE LANCAMENTO E ADENSAMENTO</v>
          </cell>
          <cell r="C1613" t="str">
            <v>M3</v>
          </cell>
          <cell r="D1613">
            <v>323.98</v>
          </cell>
        </row>
        <row r="1614">
          <cell r="A1614" t="str">
            <v>74138/003</v>
          </cell>
          <cell r="B1614" t="str">
            <v>CONCRETO USINADO BOMBEADO FCK=25MPA, INCLUSIVE LANCAMENTO E ADENSAMENTO</v>
          </cell>
          <cell r="C1614" t="str">
            <v>M3</v>
          </cell>
          <cell r="D1614">
            <v>345.73</v>
          </cell>
        </row>
        <row r="1615">
          <cell r="A1615" t="str">
            <v>74138/004</v>
          </cell>
          <cell r="B1615" t="str">
            <v>CONCRETO USINADO BOMBEADO FCK=30MPA, INCLUSIVE LANCAMENTO E ADENSAMENTO</v>
          </cell>
          <cell r="C1615" t="str">
            <v>M3</v>
          </cell>
          <cell r="D1615">
            <v>373.43</v>
          </cell>
        </row>
        <row r="1616">
          <cell r="A1616" t="str">
            <v>74138/005</v>
          </cell>
          <cell r="B1616" t="str">
            <v>CONCRETO USINADO BOMBEADO FCK=35MPA, INCLUSIVE LANCAMENTO E ADENSAMENTO</v>
          </cell>
          <cell r="C1616" t="str">
            <v>M3</v>
          </cell>
          <cell r="D1616">
            <v>389.21</v>
          </cell>
        </row>
        <row r="1617">
          <cell r="A1617">
            <v>74157</v>
          </cell>
          <cell r="B1617" t="str">
            <v>LANCAMENTO MANUAL DE CONCRETO</v>
          </cell>
          <cell r="C1617" t="str">
            <v/>
          </cell>
          <cell r="D1617" t="str">
            <v/>
          </cell>
        </row>
        <row r="1618">
          <cell r="A1618" t="str">
            <v>74157/003</v>
          </cell>
          <cell r="B1618" t="str">
            <v>LANCAMENTO/APLICACAO MANUAL DE CONCRETO EM ESTRUTURAS</v>
          </cell>
          <cell r="C1618" t="str">
            <v>M3</v>
          </cell>
          <cell r="D1618">
            <v>135.97</v>
          </cell>
        </row>
        <row r="1619">
          <cell r="A1619" t="str">
            <v>74157/004</v>
          </cell>
          <cell r="B1619" t="str">
            <v>LANCAMENTO/APLICACAO MANUAL DE CONCRETO EM FUNDACOES</v>
          </cell>
          <cell r="C1619" t="str">
            <v>M3</v>
          </cell>
          <cell r="D1619">
            <v>72.05</v>
          </cell>
        </row>
        <row r="1620">
          <cell r="A1620">
            <v>44</v>
          </cell>
          <cell r="B1620" t="str">
            <v>LAJE PRE-FABRICADA</v>
          </cell>
          <cell r="C1620" t="str">
            <v/>
          </cell>
          <cell r="D1620" t="str">
            <v/>
          </cell>
        </row>
        <row r="1621">
          <cell r="A1621">
            <v>74141</v>
          </cell>
          <cell r="B1621" t="str">
            <v>LAJE PRE-MOLDADA</v>
          </cell>
          <cell r="C1621" t="str">
            <v/>
          </cell>
          <cell r="D1621" t="str">
            <v/>
          </cell>
        </row>
        <row r="1622">
          <cell r="A1622" t="str">
            <v>74141/001</v>
          </cell>
          <cell r="B1622" t="str">
            <v>LAJE PRE-MOLD BETA 11 P/1KN/M2 VAOS 4,40M/INCL VIGOTAS TIJOLOS ARMADURA NEGATIVA CAPEAMENTO 3CM CONCRETO 20MPA ESCORAMENTO MATERIAL E MAO DE OBRA.</v>
          </cell>
          <cell r="C1622" t="str">
            <v>M2</v>
          </cell>
          <cell r="D1622">
            <v>63.06</v>
          </cell>
        </row>
        <row r="1623">
          <cell r="A1623" t="str">
            <v>74141/002</v>
          </cell>
          <cell r="B1623" t="str">
            <v>LAJE PRE-MOLD BETA 12 P/3,5KN/M2 VAO 4,1M INCL VIGOTAS TIJOLOS ARMADU-RA NEGATIVA CAPEAMENTO 3CM CONCRETO 15MPA ESCORAMENTO MATERIAIS E MAODE OBRA.</v>
          </cell>
          <cell r="C1623" t="str">
            <v>M2</v>
          </cell>
          <cell r="D1623">
            <v>71.930000000000007</v>
          </cell>
        </row>
        <row r="1624">
          <cell r="A1624" t="str">
            <v>74141/003</v>
          </cell>
          <cell r="B1624" t="str">
            <v>LAJE PRE-MOLD BETA 16 P/3,5KN/M2 VAO 5,2M INCL VIGOTAS TIJOLOS ARMADU-RA NEGATIVA CAPEAMENTO 3CM CONCRETO 15MPA ESCORAMENTO MATERIAL E MAODE OBRA.</v>
          </cell>
          <cell r="C1624" t="str">
            <v>M2</v>
          </cell>
          <cell r="D1624">
            <v>80.47</v>
          </cell>
        </row>
        <row r="1625">
          <cell r="A1625" t="str">
            <v>74141/004</v>
          </cell>
          <cell r="B1625" t="str">
            <v>LAJE PRE-MOLD BETA 20 P/3,5KN/M2 VAO 6,2M INCL VIGOTAS TIJOLOS ARMADU-RA NEGATIVA CAPEAMENTO 3CM CONCRETO 15MPA ESCORAMENTO MATERIAL E MAODE OBRA.</v>
          </cell>
          <cell r="C1625" t="str">
            <v>M2</v>
          </cell>
          <cell r="D1625">
            <v>103.59</v>
          </cell>
        </row>
        <row r="1626">
          <cell r="A1626">
            <v>74202</v>
          </cell>
          <cell r="B1626" t="str">
            <v>LAJE PRE-MOLDADA</v>
          </cell>
          <cell r="C1626" t="str">
            <v/>
          </cell>
          <cell r="D1626" t="str">
            <v/>
          </cell>
        </row>
        <row r="1627">
          <cell r="A1627" t="str">
            <v>74202/001</v>
          </cell>
          <cell r="B1627" t="str">
            <v>LAJE PRE-MOLDADA P/FORRO, SOBRECARGA 100KG/M2, VAOS ATE 3,50M/E=8CM, C/LAJOTAS E CAP.C/CONC FCK=20MPA, 3CM, INTER-EIXO 38CM, C/ESCORAMENTO (REAPR.3X) E FERRAGEM NEGATIVA</v>
          </cell>
          <cell r="C1627" t="str">
            <v>M2</v>
          </cell>
          <cell r="D1627">
            <v>53.1</v>
          </cell>
        </row>
        <row r="1628">
          <cell r="A1628" t="str">
            <v>74202/002</v>
          </cell>
          <cell r="B1628" t="str">
            <v>LAJE PRE-MOLDADA P/PISO, SOBRECARGA 200KG/M2, VAOS ATE 3,50M/E=8CM, C/LAJOTAS E CAP.C/CONC FCK=20MPA, 4CM, INTER-EIXO 38CM, C/ESCORAMENTO (REAPR.3X) E FERRAGEM NEGATIVA</v>
          </cell>
          <cell r="C1628" t="str">
            <v>M2</v>
          </cell>
          <cell r="D1628">
            <v>60.33</v>
          </cell>
        </row>
        <row r="1629">
          <cell r="A1629">
            <v>247</v>
          </cell>
          <cell r="B1629" t="str">
            <v>EMBASAMENTOS</v>
          </cell>
          <cell r="C1629" t="str">
            <v/>
          </cell>
          <cell r="D1629" t="str">
            <v/>
          </cell>
        </row>
        <row r="1630">
          <cell r="A1630">
            <v>6122</v>
          </cell>
          <cell r="B1630" t="str">
            <v>EMBASAMENTO C/PEDRA ARGAMASSADA UTILIZANDO ARG.CIM/AREIA 1:4</v>
          </cell>
          <cell r="C1630" t="str">
            <v>M3</v>
          </cell>
          <cell r="D1630">
            <v>252.91</v>
          </cell>
        </row>
        <row r="1631">
          <cell r="A1631">
            <v>73817</v>
          </cell>
          <cell r="B1631" t="str">
            <v>EMBASAMENTO DE MATERIAL GRANULAR</v>
          </cell>
          <cell r="C1631" t="str">
            <v/>
          </cell>
          <cell r="D1631" t="str">
            <v/>
          </cell>
        </row>
        <row r="1632">
          <cell r="A1632" t="str">
            <v>73817/001</v>
          </cell>
          <cell r="B1632" t="str">
            <v>EMBASAMENTO DE MATERIAL GRANULAR - PO DE PEDRA</v>
          </cell>
          <cell r="C1632" t="str">
            <v>M3</v>
          </cell>
          <cell r="D1632">
            <v>60.21</v>
          </cell>
        </row>
        <row r="1633">
          <cell r="A1633" t="str">
            <v>73817/002</v>
          </cell>
          <cell r="B1633" t="str">
            <v>EMBASAMENTO DE MATERIAL GRANULAR - RACHAO</v>
          </cell>
          <cell r="C1633" t="str">
            <v>M3</v>
          </cell>
          <cell r="D1633">
            <v>72.41</v>
          </cell>
        </row>
        <row r="1634">
          <cell r="A1634">
            <v>74078</v>
          </cell>
          <cell r="B1634" t="str">
            <v>AGULHAMENTO DE PEDRA MARROADA NO FUNDO DE VALAS</v>
          </cell>
          <cell r="C1634" t="str">
            <v/>
          </cell>
          <cell r="D1634" t="str">
            <v/>
          </cell>
        </row>
        <row r="1635">
          <cell r="A1635" t="str">
            <v>74078/001</v>
          </cell>
          <cell r="B1635" t="str">
            <v>AGULHAMENTO FUNDO DE VALAS C/MACO 30KG PEDRA-DE-MAO H=10CM</v>
          </cell>
          <cell r="C1635" t="str">
            <v>M2</v>
          </cell>
          <cell r="D1635">
            <v>18.579999999999998</v>
          </cell>
        </row>
        <row r="1636">
          <cell r="A1636" t="str">
            <v>74078/002</v>
          </cell>
          <cell r="B1636" t="str">
            <v>AGULHAMENTO FUNDO DE VALAS C/MACO 30KG PEDRA-DE-MAO H=5CM</v>
          </cell>
          <cell r="C1636" t="str">
            <v>M2</v>
          </cell>
          <cell r="D1636">
            <v>9.2899999999999991</v>
          </cell>
        </row>
        <row r="1637">
          <cell r="A1637">
            <v>83518</v>
          </cell>
          <cell r="B1637" t="str">
            <v>ALVENARIA EMBASAMENTO E=20 CM BLOCO CONCRETO</v>
          </cell>
          <cell r="C1637" t="str">
            <v>M3</v>
          </cell>
          <cell r="D1637">
            <v>230.74</v>
          </cell>
        </row>
        <row r="1638">
          <cell r="A1638">
            <v>83519</v>
          </cell>
          <cell r="B1638" t="str">
            <v>ALVENARIA EMBASAMENTO TIJOLO CERAMICO FURADO 10X20X20 CM</v>
          </cell>
          <cell r="C1638" t="str">
            <v>M3</v>
          </cell>
          <cell r="D1638">
            <v>384.37</v>
          </cell>
        </row>
        <row r="1639">
          <cell r="A1639">
            <v>286</v>
          </cell>
          <cell r="B1639" t="str">
            <v>ADESIVOS PARA ESTRUTURAS</v>
          </cell>
          <cell r="C1639" t="str">
            <v/>
          </cell>
          <cell r="D1639" t="str">
            <v/>
          </cell>
        </row>
        <row r="1640">
          <cell r="A1640">
            <v>68328</v>
          </cell>
          <cell r="B1640" t="str">
            <v>JUNTA DE DILATACAO COM ISOPOR 10 MM</v>
          </cell>
          <cell r="C1640" t="str">
            <v>M2</v>
          </cell>
          <cell r="D1640">
            <v>9.73</v>
          </cell>
        </row>
        <row r="1641">
          <cell r="A1641">
            <v>73898</v>
          </cell>
          <cell r="B1641" t="str">
            <v>JUNTA ELASTICA</v>
          </cell>
          <cell r="C1641" t="str">
            <v/>
          </cell>
          <cell r="D1641" t="str">
            <v/>
          </cell>
        </row>
        <row r="1642">
          <cell r="A1642" t="str">
            <v>73898/001</v>
          </cell>
          <cell r="B1642" t="str">
            <v>JUNTA DE DILATACAO ELASTICA (PVC) O-220/6 PRESSAO ATE 30 MCA</v>
          </cell>
          <cell r="C1642" t="str">
            <v>M</v>
          </cell>
          <cell r="D1642">
            <v>244.68</v>
          </cell>
        </row>
        <row r="1643">
          <cell r="A1643">
            <v>74121</v>
          </cell>
          <cell r="B1643" t="str">
            <v>JUNTA DE DILATACAO</v>
          </cell>
          <cell r="C1643" t="str">
            <v/>
          </cell>
          <cell r="D1643" t="str">
            <v/>
          </cell>
        </row>
        <row r="1644">
          <cell r="A1644" t="str">
            <v>74121/001</v>
          </cell>
          <cell r="B1644" t="str">
            <v>JUNTA DE DILATACAO PARA IMPERMEABILIZACAO, COM SELANTE ELASTICO MONOCOMPONENTE A BASE DE POLIURETANO, DIMENSOES 1X1CM.</v>
          </cell>
          <cell r="C1644" t="str">
            <v>M</v>
          </cell>
          <cell r="D1644">
            <v>21.34</v>
          </cell>
        </row>
        <row r="1645">
          <cell r="A1645">
            <v>79471</v>
          </cell>
          <cell r="B1645" t="str">
            <v>PINTURA ADESIVA P/ CONCRETO, A BASE DE RESINA EPOXI ( SIKADUR 32 )</v>
          </cell>
          <cell r="C1645" t="str">
            <v>KG</v>
          </cell>
          <cell r="D1645">
            <v>66.64</v>
          </cell>
        </row>
        <row r="1646">
          <cell r="A1646">
            <v>296</v>
          </cell>
          <cell r="B1646" t="str">
            <v>CINTAS E VERGAS</v>
          </cell>
          <cell r="C1646" t="str">
            <v/>
          </cell>
          <cell r="D1646" t="str">
            <v/>
          </cell>
        </row>
        <row r="1647">
          <cell r="A1647">
            <v>74200</v>
          </cell>
          <cell r="B1647" t="str">
            <v>VERGA CONCRETO ARMADO</v>
          </cell>
          <cell r="C1647" t="str">
            <v/>
          </cell>
          <cell r="D1647" t="str">
            <v/>
          </cell>
        </row>
        <row r="1648">
          <cell r="A1648" t="str">
            <v>74200/001</v>
          </cell>
          <cell r="B1648" t="str">
            <v>VERGA 10X10CM EM CONCRETO PRÉ-MOLDADO FCK=20MPA (PREPARO COM BETONEIRA) AÇO CA60, BITOLA FINA, INCLUSIVE FORMAS TABUA 3A.</v>
          </cell>
          <cell r="C1648" t="str">
            <v>M</v>
          </cell>
          <cell r="D1648">
            <v>11.64</v>
          </cell>
        </row>
        <row r="1649">
          <cell r="A1649">
            <v>83901</v>
          </cell>
          <cell r="B1649" t="str">
            <v>VERGAS 10X10 CM, PREMOLDADAS C/ CONCRETO FCK=15 MPA (PREPARO MECANICO), ACO CA-50 COM FORMAS TABUA DE PINHO 3A</v>
          </cell>
          <cell r="C1649" t="str">
            <v>M</v>
          </cell>
          <cell r="D1649">
            <v>11.82</v>
          </cell>
        </row>
        <row r="1650">
          <cell r="A1650">
            <v>301</v>
          </cell>
          <cell r="B1650" t="str">
            <v>ESTRUTURAS DIVERSAS</v>
          </cell>
          <cell r="C1650" t="str">
            <v/>
          </cell>
          <cell r="D1650" t="str">
            <v/>
          </cell>
        </row>
        <row r="1651">
          <cell r="A1651">
            <v>74144</v>
          </cell>
          <cell r="B1651" t="str">
            <v>PILAR E SUPORTE CAIXA D AGUA EM MADEIRA 1A CASAS HP</v>
          </cell>
          <cell r="C1651" t="str">
            <v/>
          </cell>
          <cell r="D1651" t="str">
            <v/>
          </cell>
        </row>
        <row r="1652">
          <cell r="A1652" t="str">
            <v>74144/002</v>
          </cell>
          <cell r="B1652" t="str">
            <v>SUPORTE APOIO CAIXA D AGUA BARROTES MADEIRA DE 1</v>
          </cell>
          <cell r="C1652" t="str">
            <v>UN</v>
          </cell>
          <cell r="D1652">
            <v>24.27</v>
          </cell>
        </row>
        <row r="1653">
          <cell r="A1653">
            <v>83513</v>
          </cell>
          <cell r="B1653" t="str">
            <v>FORNECIMENTO DE PERFIL SIMPLES "I" OU "H" ATE 8" INCLUSIVE PERDAS</v>
          </cell>
          <cell r="C1653" t="str">
            <v>KG</v>
          </cell>
          <cell r="D1653">
            <v>4.6900000000000004</v>
          </cell>
        </row>
        <row r="1654">
          <cell r="A1654">
            <v>83514</v>
          </cell>
          <cell r="B1654" t="str">
            <v>FORNECIMENTO DE PERFIL SIMPLES "I" OU "H" 8 A 12" INCLUSIVE PERDAS</v>
          </cell>
          <cell r="C1654" t="str">
            <v>KG</v>
          </cell>
          <cell r="D1654">
            <v>4.84</v>
          </cell>
        </row>
        <row r="1655">
          <cell r="A1655">
            <v>84153</v>
          </cell>
          <cell r="B1655" t="str">
            <v>APARELHO DE APOIO NEOPRENE NAO FRETADO (1,4KG/DM3)</v>
          </cell>
          <cell r="C1655" t="str">
            <v>KG</v>
          </cell>
          <cell r="D1655">
            <v>43.37</v>
          </cell>
        </row>
        <row r="1656">
          <cell r="A1656">
            <v>84154</v>
          </cell>
          <cell r="B1656" t="str">
            <v>APARELHO APOIO NEOPRENE FRETADO</v>
          </cell>
          <cell r="C1656" t="str">
            <v>DM3</v>
          </cell>
          <cell r="D1656">
            <v>96.82</v>
          </cell>
        </row>
        <row r="1657">
          <cell r="A1657" t="str">
            <v>IMPE</v>
          </cell>
          <cell r="B1657" t="str">
            <v>IMPERMEABILIZACOES E PROTECOES DIVERSAS</v>
          </cell>
          <cell r="C1657" t="str">
            <v/>
          </cell>
          <cell r="D1657" t="str">
            <v/>
          </cell>
        </row>
        <row r="1658">
          <cell r="A1658">
            <v>138</v>
          </cell>
          <cell r="B1658" t="str">
            <v>IMPERMEABILIZACAO COM ARGAMASSA</v>
          </cell>
          <cell r="C1658" t="str">
            <v/>
          </cell>
          <cell r="D1658" t="str">
            <v/>
          </cell>
        </row>
        <row r="1659">
          <cell r="A1659">
            <v>5968</v>
          </cell>
          <cell r="B1659" t="str">
            <v>IMPERMEABILIZACAO DE SUPERFICIE COM ARGAMASSA DE CIMENTO E AREIA (MEDIA), TRACO 1:3, COM ADITIVO IMPERMEABILIZANTE, E=2CM.</v>
          </cell>
          <cell r="C1659" t="str">
            <v>M2</v>
          </cell>
          <cell r="D1659">
            <v>26.88</v>
          </cell>
        </row>
        <row r="1660">
          <cell r="A1660">
            <v>6130</v>
          </cell>
          <cell r="B1660" t="str">
            <v>IMPERMEABILIZACAO DE SUPERFICIE COM ARGAMASSA DE CIMENTO E AREIA (GROSSA), TRACO 1:4, COM ADITIVO IMPERMEABILIZANTE, E=2,5CM</v>
          </cell>
          <cell r="C1660" t="str">
            <v>M2</v>
          </cell>
          <cell r="D1660">
            <v>15.59</v>
          </cell>
        </row>
        <row r="1661">
          <cell r="A1661">
            <v>74000</v>
          </cell>
          <cell r="B1661" t="str">
            <v>IMPERMEABILIZACAO RIGIDA C/ARG. CIM/AREIA + IMPERMEABILIZANTE</v>
          </cell>
          <cell r="C1661" t="str">
            <v/>
          </cell>
          <cell r="D1661" t="str">
            <v/>
          </cell>
        </row>
        <row r="1662">
          <cell r="A1662" t="str">
            <v>74000/001</v>
          </cell>
          <cell r="B1662" t="str">
            <v>IMPERMEABILIZACAO DE SUPERFICIE COM ARMAGASSA DE CIMENTO E AREIA (GROSSA), TRACO 1:3, COM ADITIVO IMPERMEABILIZANTE, E=2,5CM.</v>
          </cell>
          <cell r="C1662" t="str">
            <v>M2</v>
          </cell>
          <cell r="D1662">
            <v>35.14</v>
          </cell>
        </row>
        <row r="1663">
          <cell r="A1663">
            <v>83731</v>
          </cell>
          <cell r="B1663" t="str">
            <v>IMPERMEABILIZACAO DE SUPERFICIE COM ARGAMASSA DE CIMENTO E AREIA, TRACO 1:3, COM ADITIVO IMPERMEABILIZANTE, E=3 CM</v>
          </cell>
          <cell r="C1663" t="str">
            <v>M2</v>
          </cell>
          <cell r="D1663">
            <v>28.43</v>
          </cell>
        </row>
        <row r="1664">
          <cell r="A1664">
            <v>83732</v>
          </cell>
          <cell r="B1664" t="str">
            <v>IMPERMEABILIZACAO DE SUPERFICIE COM ARGAMASSA DE CIMENTO E AREIA, TRACO 1:3, COM ADITIVO IMPERMEABILIZANTE, E=1,5 CM</v>
          </cell>
          <cell r="C1664" t="str">
            <v>M2</v>
          </cell>
          <cell r="D1664">
            <v>20.13</v>
          </cell>
        </row>
        <row r="1665">
          <cell r="A1665">
            <v>83733</v>
          </cell>
          <cell r="B1665" t="str">
            <v>IMPERMEABILIZACAO DE SUPERFICIE COM ARGAMASSA DE CIMENTO E AREIA (GROSSA), TRACO 1:4, COM ADITIVO IMPERMEABILIZANTE, E=2 CM</v>
          </cell>
          <cell r="C1665" t="str">
            <v>M2</v>
          </cell>
          <cell r="D1665">
            <v>24.45</v>
          </cell>
        </row>
        <row r="1666">
          <cell r="A1666">
            <v>140</v>
          </cell>
          <cell r="B1666" t="str">
            <v>IMPERMEABILIZACAO COM ADITIVO</v>
          </cell>
          <cell r="C1666" t="str">
            <v/>
          </cell>
          <cell r="D1666" t="str">
            <v/>
          </cell>
        </row>
        <row r="1667">
          <cell r="A1667">
            <v>83735</v>
          </cell>
          <cell r="B1667" t="str">
            <v>IMPERMEABILIZACAO DE SUPERFICIE COM CIMENTO IMPERMEABILIZANTE DE PEGAULTRA RAPIDA, TRACO 1:1, E=0,5 CM</v>
          </cell>
          <cell r="C1667" t="str">
            <v>M2</v>
          </cell>
          <cell r="D1667">
            <v>33.32</v>
          </cell>
        </row>
        <row r="1668">
          <cell r="A1668">
            <v>141</v>
          </cell>
          <cell r="B1668" t="str">
            <v>IMPERMEABILIZACAO COM MANTA</v>
          </cell>
          <cell r="C1668" t="str">
            <v/>
          </cell>
          <cell r="D1668" t="str">
            <v/>
          </cell>
        </row>
        <row r="1669">
          <cell r="A1669">
            <v>68053</v>
          </cell>
          <cell r="B1669" t="str">
            <v>FORNECIMENTO/INSTALACAO LONA PLASTICA PRETA, PARA IMPERMEABILIZACAO, ESPESSURA 150 MICRAS.</v>
          </cell>
          <cell r="C1669" t="str">
            <v>M2</v>
          </cell>
          <cell r="D1669">
            <v>3.15</v>
          </cell>
        </row>
        <row r="1670">
          <cell r="A1670">
            <v>73753</v>
          </cell>
          <cell r="B1670" t="str">
            <v>IMPERMEABILIZACAO DE TERRACOS E LAJES</v>
          </cell>
          <cell r="C1670" t="str">
            <v/>
          </cell>
          <cell r="D1670" t="str">
            <v/>
          </cell>
        </row>
        <row r="1671">
          <cell r="A1671" t="str">
            <v>73753/001</v>
          </cell>
          <cell r="B1671" t="str">
            <v>IMPERMEABILIZACAO DE SUPERFICIE COM MANTA ASFALTICA PROTEGIDA COM FILME DE ALUMINIO GOFRADO (DE ESPESSURA 0,8MM), INCLUSA APLICACAO DE EMULSAO ASFALTICA, E=3MM.</v>
          </cell>
          <cell r="C1671" t="str">
            <v>M2</v>
          </cell>
          <cell r="D1671">
            <v>54.3</v>
          </cell>
        </row>
        <row r="1672">
          <cell r="A1672" t="str">
            <v>73753/002</v>
          </cell>
          <cell r="B1672" t="str">
            <v>IMPERMEABILIZACAO DE SUPERFICIE COM MANTA BUTILICA, INCLUSAS CINTA DECALDEACAO E COLA ADESIVA, E=0,8MM.</v>
          </cell>
          <cell r="C1672" t="str">
            <v>M2</v>
          </cell>
          <cell r="D1672">
            <v>89.43</v>
          </cell>
        </row>
        <row r="1673">
          <cell r="A1673">
            <v>74033</v>
          </cell>
          <cell r="B1673" t="str">
            <v>ESTABILIZAÇÃO DE SOLO COM GEOMEMBRANA</v>
          </cell>
          <cell r="C1673" t="str">
            <v/>
          </cell>
          <cell r="D1673" t="str">
            <v/>
          </cell>
        </row>
        <row r="1674">
          <cell r="A1674" t="str">
            <v>74033/001</v>
          </cell>
          <cell r="B1674" t="str">
            <v>IMPERMEABILIZACAO DE SUPERFICIE COM GEOMEMBRANA (MANTA TERMOPLASTICA LISA) TIPO PEAD, E=2MM.</v>
          </cell>
          <cell r="C1674" t="str">
            <v>M2</v>
          </cell>
          <cell r="D1674">
            <v>20.29</v>
          </cell>
        </row>
        <row r="1675">
          <cell r="A1675">
            <v>83737</v>
          </cell>
          <cell r="B1675" t="str">
            <v>IMPERMEABILIZACAO DE SUPERFICIE COM MANTA ASFALTICA (COM POLIMEROS TIPO APP), E=3 MM</v>
          </cell>
          <cell r="C1675" t="str">
            <v>M2</v>
          </cell>
          <cell r="D1675">
            <v>47.7</v>
          </cell>
        </row>
        <row r="1676">
          <cell r="A1676">
            <v>83738</v>
          </cell>
          <cell r="B1676" t="str">
            <v>IMPERMEABILIZACAO DE SUPERFICIE COM MANTA ASFALTICA (COM POLIMEROS TIPO APP), E=4 MM</v>
          </cell>
          <cell r="C1676" t="str">
            <v>M2</v>
          </cell>
          <cell r="D1676">
            <v>55.8</v>
          </cell>
        </row>
        <row r="1677">
          <cell r="A1677">
            <v>142</v>
          </cell>
          <cell r="B1677" t="str">
            <v>IMPERMEABILIZACAO COM FELTRO</v>
          </cell>
          <cell r="C1677" t="str">
            <v/>
          </cell>
          <cell r="D1677" t="str">
            <v/>
          </cell>
        </row>
        <row r="1678">
          <cell r="A1678">
            <v>83740</v>
          </cell>
          <cell r="B1678" t="str">
            <v>IMPERMEABILIZACAO COM FELTRO ASFALTICO BETUMINADO, NUM 15</v>
          </cell>
          <cell r="C1678" t="str">
            <v>M2</v>
          </cell>
          <cell r="D1678">
            <v>29.33</v>
          </cell>
        </row>
        <row r="1679">
          <cell r="A1679">
            <v>144</v>
          </cell>
          <cell r="B1679" t="str">
            <v>IMPERMEABILIZACAO COM CIMENTO CRISTALIZADO</v>
          </cell>
          <cell r="C1679" t="str">
            <v/>
          </cell>
          <cell r="D1679" t="str">
            <v/>
          </cell>
        </row>
        <row r="1680">
          <cell r="A1680">
            <v>73929</v>
          </cell>
          <cell r="B1680" t="str">
            <v>CIMENTO ESPECIAL CRISTALIZANTE DENVERLIT C/EMULSAO ADESIVA DENVERFIX -DENVER-1 DEMAO P/SUB SOLO/BALDRAMES/GALERIAS/JARDINEIRAS/ETC</v>
          </cell>
          <cell r="C1680" t="str">
            <v/>
          </cell>
          <cell r="D1680" t="str">
            <v/>
          </cell>
        </row>
        <row r="1681">
          <cell r="A1681" t="str">
            <v>73929/001</v>
          </cell>
          <cell r="B1681" t="str">
            <v>IMPERMEABILIZACAO DE SUPERFICIE COM CIMENTO ESPECIAL CRISTALIZANTE COMADESIVO LIQUIDO DE ALTA PERFORMANCE A BASE DE RESINA ACRÍLICA, UMA DEMAO.</v>
          </cell>
          <cell r="C1681" t="str">
            <v>M2</v>
          </cell>
          <cell r="D1681">
            <v>16.93</v>
          </cell>
        </row>
        <row r="1682">
          <cell r="A1682" t="str">
            <v>73929/003</v>
          </cell>
          <cell r="B1682" t="str">
            <v>IMPERMEABILIZACAO DE SUPERFICIE COM EMULSAO ACRILICA E SELADOR.</v>
          </cell>
          <cell r="C1682" t="str">
            <v>M2</v>
          </cell>
          <cell r="D1682">
            <v>42.53</v>
          </cell>
        </row>
        <row r="1683">
          <cell r="A1683" t="str">
            <v>73929/004</v>
          </cell>
          <cell r="B1683" t="str">
            <v>IMPERMEABILIZACAO DE ESTRUTURAS ENTERRADAS COM CIMENTO CRISTALIZANTE EEMULSAO ADESIVA, ATE 7M DE PROFUNDIDADE.</v>
          </cell>
          <cell r="C1683" t="str">
            <v>M2</v>
          </cell>
          <cell r="D1683">
            <v>32.74</v>
          </cell>
        </row>
        <row r="1684">
          <cell r="A1684">
            <v>145</v>
          </cell>
          <cell r="B1684" t="str">
            <v>IMPERMEABILIZACAO BETUMINOSA C/EMULSAO ASFALTICA E ACRILICA</v>
          </cell>
          <cell r="C1684" t="str">
            <v/>
          </cell>
          <cell r="D1684" t="str">
            <v/>
          </cell>
        </row>
        <row r="1685">
          <cell r="A1685">
            <v>6225</v>
          </cell>
          <cell r="B1685" t="str">
            <v>IMPERMEABILIZACAO CALHAS/LAJES DESCOBERTA C/3 DEMAOS VEDAPREN PRETO</v>
          </cell>
          <cell r="C1685" t="str">
            <v>M2</v>
          </cell>
          <cell r="D1685">
            <v>22.51</v>
          </cell>
        </row>
        <row r="1686">
          <cell r="A1686">
            <v>72075</v>
          </cell>
          <cell r="B1686" t="str">
            <v>IMPERMEABILIZACAO DE SUPERFICIE COM REVESTIMENTO BICOMPONENTE SEMI FLEXIVEL.</v>
          </cell>
          <cell r="C1686" t="str">
            <v>M2</v>
          </cell>
          <cell r="D1686">
            <v>6.69</v>
          </cell>
        </row>
        <row r="1687">
          <cell r="A1687">
            <v>73762</v>
          </cell>
          <cell r="B1687" t="str">
            <v>IMPERMEABILIZACAO DE TERRACOS E LAJES</v>
          </cell>
          <cell r="C1687" t="str">
            <v/>
          </cell>
          <cell r="D1687" t="str">
            <v/>
          </cell>
        </row>
        <row r="1688">
          <cell r="A1688" t="str">
            <v>73762/001</v>
          </cell>
          <cell r="B1688" t="str">
            <v>IMPERMEABILIZACAO DE SUPERFICIE COM ASFALTO ELASTOMERICO, INCLUSOS PRIMER E VEU DE POLIESTER.</v>
          </cell>
          <cell r="C1688" t="str">
            <v>M2</v>
          </cell>
          <cell r="D1688">
            <v>54.6</v>
          </cell>
        </row>
        <row r="1689">
          <cell r="A1689" t="str">
            <v>73762/002</v>
          </cell>
          <cell r="B1689" t="str">
            <v>IMPERMEABILIZACAO DE SUPERFICIE COM EMULSAO ACRILICA SOBRE CIMENTO CRISTALIZANTE, INCLUSO VEU DE FIBRA DE VIDRO.</v>
          </cell>
          <cell r="C1689" t="str">
            <v>M2</v>
          </cell>
          <cell r="D1689">
            <v>42.22</v>
          </cell>
        </row>
        <row r="1690">
          <cell r="A1690" t="str">
            <v>73762/003</v>
          </cell>
          <cell r="B1690" t="str">
            <v>IMPERMEABILIZACAO DE SUPERFICIE COM EMULSAO ACRILICA ESTILENADA COM TELA SOBRE CIMENTO CRISTALIZANTE, INCLUSO EMULSAO ADESIVA DE BASE ACRILICA.</v>
          </cell>
          <cell r="C1690" t="str">
            <v>M2</v>
          </cell>
          <cell r="D1690">
            <v>66.760000000000005</v>
          </cell>
        </row>
        <row r="1691">
          <cell r="A1691" t="str">
            <v>73762/004</v>
          </cell>
          <cell r="B1691" t="str">
            <v>IMPERMEABILIZACAO DE SUPERFICIE COM ASFALTO ELASTOMERICO, INCLUSOS PRIMER E VEU DE FIBRA DE VIDRO.</v>
          </cell>
          <cell r="C1691" t="str">
            <v>M2</v>
          </cell>
          <cell r="D1691">
            <v>71.59</v>
          </cell>
        </row>
        <row r="1692">
          <cell r="A1692">
            <v>74066</v>
          </cell>
          <cell r="B1692" t="str">
            <v>IMPERMEABILIZACAO FLEXIVEL</v>
          </cell>
          <cell r="C1692" t="str">
            <v/>
          </cell>
          <cell r="D1692" t="str">
            <v/>
          </cell>
        </row>
        <row r="1693">
          <cell r="A1693" t="str">
            <v>74066/001</v>
          </cell>
          <cell r="B1693" t="str">
            <v>IMPERMEABILIZACAO DE SUPERFICIE, COM IMPERMEABILIZANTE FLEXIVEL A BASEDE ELASTOMERO.</v>
          </cell>
          <cell r="C1693" t="str">
            <v>M2</v>
          </cell>
          <cell r="D1693">
            <v>38.1</v>
          </cell>
        </row>
        <row r="1694">
          <cell r="A1694" t="str">
            <v>74066/002</v>
          </cell>
          <cell r="B1694" t="str">
            <v>IMPERMEABILIZACAO DE SUPERFICIE, COM IMPERMEABILIZANTE FLEXIVEL A BASEACRILICA.</v>
          </cell>
          <cell r="C1694" t="str">
            <v>M2</v>
          </cell>
          <cell r="D1694">
            <v>167.3</v>
          </cell>
        </row>
        <row r="1695">
          <cell r="A1695">
            <v>74097</v>
          </cell>
          <cell r="B1695" t="str">
            <v>IMPERMEABILIZACAO CALHAS/LAJES DESCOBERTAS</v>
          </cell>
          <cell r="C1695" t="str">
            <v/>
          </cell>
          <cell r="D1695" t="str">
            <v/>
          </cell>
        </row>
        <row r="1696">
          <cell r="A1696" t="str">
            <v>74097/001</v>
          </cell>
          <cell r="B1696" t="str">
            <v>IMPERMEABILIZACAO DE SUPERFICIE, COM ASFALTO ELASTOMERICO.</v>
          </cell>
          <cell r="C1696" t="str">
            <v>M2</v>
          </cell>
          <cell r="D1696">
            <v>22.51</v>
          </cell>
        </row>
        <row r="1697">
          <cell r="A1697">
            <v>74106</v>
          </cell>
          <cell r="B1697" t="str">
            <v>IMPERMEAB. DE FUNDACOES/BALDRAMES/MUROS DE ARRIMO/ALICERCES E REVEST.EM CONTATO C/SOLO - UTILIZ. TINTA BETUMINOSA TIPO NEUTROLIN / 2DEMAOS</v>
          </cell>
          <cell r="C1697" t="str">
            <v/>
          </cell>
          <cell r="D1697" t="str">
            <v/>
          </cell>
        </row>
        <row r="1698">
          <cell r="A1698" t="str">
            <v>74106/001</v>
          </cell>
          <cell r="B1698" t="str">
            <v>IMPERMEABILIZACAO DE ESTRUTURAS ENTERRADAS, COM TINTA ASFALTICA, DUASDEMAOS.</v>
          </cell>
          <cell r="C1698" t="str">
            <v>M2</v>
          </cell>
          <cell r="D1698">
            <v>6.36</v>
          </cell>
        </row>
        <row r="1699">
          <cell r="A1699">
            <v>83741</v>
          </cell>
          <cell r="B1699" t="str">
            <v>IMPERMEABILIZACAO DE SUPERFICIE COM EMULSAO ASFALTICA COM ELASTOMERO,INCLUSOS PRIMER E VEU DE POLIESTER</v>
          </cell>
          <cell r="C1699" t="str">
            <v>M2</v>
          </cell>
          <cell r="D1699">
            <v>59.07</v>
          </cell>
        </row>
        <row r="1700">
          <cell r="A1700">
            <v>83742</v>
          </cell>
          <cell r="B1700" t="str">
            <v>IMPERMEABILIZACAO DE SUPERFICIE COM EMULSAO ASFALTICA A BASE D'AGUA</v>
          </cell>
          <cell r="C1700" t="str">
            <v>M2</v>
          </cell>
          <cell r="D1700">
            <v>17.77</v>
          </cell>
        </row>
        <row r="1701">
          <cell r="A1701">
            <v>83743</v>
          </cell>
          <cell r="B1701" t="str">
            <v>JUNTA DE DILATACAO PARA IMPERMEABILIZACAO, COM ASFALTO OXIDADO APLICADO A QUENTE, DIMENSOES 2X2 CM</v>
          </cell>
          <cell r="C1701" t="str">
            <v>M</v>
          </cell>
          <cell r="D1701">
            <v>12.84</v>
          </cell>
        </row>
        <row r="1702">
          <cell r="A1702">
            <v>146</v>
          </cell>
          <cell r="B1702" t="str">
            <v>IMPERMEABILIZACAO COM PINTURA</v>
          </cell>
          <cell r="C1702" t="str">
            <v/>
          </cell>
          <cell r="D1702" t="str">
            <v/>
          </cell>
        </row>
        <row r="1703">
          <cell r="A1703">
            <v>73872</v>
          </cell>
          <cell r="B1703" t="str">
            <v>IMPERMEABILIZACAO COM RESINA EPOXI</v>
          </cell>
          <cell r="C1703" t="str">
            <v/>
          </cell>
          <cell r="D1703" t="str">
            <v/>
          </cell>
        </row>
        <row r="1704">
          <cell r="A1704" t="str">
            <v>73872/001</v>
          </cell>
          <cell r="B1704" t="str">
            <v>IMPERMEABILIZACAO COM PINTURA A BASE DE RESINA EPOXI ALCATRAO, UMA DEMAO.</v>
          </cell>
          <cell r="C1704" t="str">
            <v>M2</v>
          </cell>
          <cell r="D1704">
            <v>18.41</v>
          </cell>
        </row>
        <row r="1705">
          <cell r="A1705" t="str">
            <v>73872/002</v>
          </cell>
          <cell r="B1705" t="str">
            <v>IMPERMEABILIZACAO COM PINTURA A BASE DE RESINA EPOXI ALCATRAO, DUAS DEMAOS.</v>
          </cell>
          <cell r="C1705" t="str">
            <v>M2</v>
          </cell>
          <cell r="D1705">
            <v>35.99</v>
          </cell>
        </row>
        <row r="1706">
          <cell r="A1706">
            <v>147</v>
          </cell>
          <cell r="B1706" t="str">
            <v>IMPERMEABILIZACAO COM MASTIQUE</v>
          </cell>
          <cell r="C1706" t="str">
            <v/>
          </cell>
          <cell r="D1706" t="str">
            <v/>
          </cell>
        </row>
        <row r="1707">
          <cell r="A1707">
            <v>72124</v>
          </cell>
          <cell r="B1707" t="str">
            <v>IMPERMEABILIZACAO DE SUPERFICIE COM MASTIQUE ELASTICO A BASE DE SILICONE, POR VOLUME.</v>
          </cell>
          <cell r="C1707" t="str">
            <v>DM3</v>
          </cell>
          <cell r="D1707">
            <v>71.349999999999994</v>
          </cell>
        </row>
        <row r="1708">
          <cell r="A1708">
            <v>74025</v>
          </cell>
          <cell r="B1708" t="str">
            <v>CONSERVACAO DE CALHAS DE CONCRETO - PAR</v>
          </cell>
          <cell r="C1708" t="str">
            <v/>
          </cell>
          <cell r="D1708" t="str">
            <v/>
          </cell>
        </row>
        <row r="1709">
          <cell r="A1709" t="str">
            <v>74025/001</v>
          </cell>
          <cell r="B1709" t="str">
            <v>IMPERMEABILIZACAO DE SUPERFICIE COM MASTIQUE BETUMINOSO A FRIO, POR METRO.</v>
          </cell>
          <cell r="C1709" t="str">
            <v>M</v>
          </cell>
          <cell r="D1709">
            <v>27.89</v>
          </cell>
        </row>
        <row r="1710">
          <cell r="A1710">
            <v>74190</v>
          </cell>
          <cell r="B1710" t="str">
            <v>IMPERMEABILIZACAO DE LAJES</v>
          </cell>
          <cell r="C1710" t="str">
            <v/>
          </cell>
          <cell r="D1710" t="str">
            <v/>
          </cell>
        </row>
        <row r="1711">
          <cell r="A1711" t="str">
            <v>74190/001</v>
          </cell>
          <cell r="B1711" t="str">
            <v>IMPERMEABILIZACAO DE SUPERFICIE COM MASTIQUE BETUMINOSO A FRIO, POR AREA.</v>
          </cell>
          <cell r="C1711" t="str">
            <v>M2</v>
          </cell>
          <cell r="D1711">
            <v>93.17</v>
          </cell>
        </row>
        <row r="1712">
          <cell r="A1712">
            <v>150</v>
          </cell>
          <cell r="B1712" t="str">
            <v>PROTECAO DE SUPERFICIE COM ARGAMASSA</v>
          </cell>
          <cell r="C1712" t="str">
            <v/>
          </cell>
          <cell r="D1712" t="str">
            <v/>
          </cell>
        </row>
        <row r="1713">
          <cell r="A1713">
            <v>73635</v>
          </cell>
          <cell r="B1713" t="str">
            <v>PROTECAO MECANICA DE SUPERFICIE COM ARGAMASSA DE CIMENTO E AREIA, TRACO 1:3, E=2CM.</v>
          </cell>
          <cell r="C1713" t="str">
            <v>M2</v>
          </cell>
          <cell r="D1713">
            <v>11.58</v>
          </cell>
        </row>
        <row r="1714">
          <cell r="A1714">
            <v>83744</v>
          </cell>
          <cell r="B1714" t="str">
            <v>PROTECAO MECANICA DE SUPERFICIE COM ARGAMASSA DE CIMENTO E AREIA, TRACO 1:7 CM, E=3 CM</v>
          </cell>
          <cell r="C1714" t="str">
            <v>M2</v>
          </cell>
          <cell r="D1714">
            <v>18.100000000000001</v>
          </cell>
        </row>
        <row r="1715">
          <cell r="A1715">
            <v>83745</v>
          </cell>
          <cell r="B1715" t="str">
            <v>PROTECAO MECANICA DE SUPERFICIE COM ARGAMASSA DE CIMENTO E AREIA, TRACO 1:4, E=0,5 CM</v>
          </cell>
          <cell r="C1715" t="str">
            <v>M2</v>
          </cell>
          <cell r="D1715">
            <v>12.77</v>
          </cell>
        </row>
        <row r="1716">
          <cell r="A1716">
            <v>83746</v>
          </cell>
          <cell r="B1716" t="str">
            <v>PROTECAO MECANICA DE SUPERFICIE COM ARGAMASSA DE CIMENTO E AREIA, TRACO 1:4, E=2 CM</v>
          </cell>
          <cell r="C1716" t="str">
            <v>M2</v>
          </cell>
          <cell r="D1716">
            <v>16.920000000000002</v>
          </cell>
        </row>
        <row r="1717">
          <cell r="A1717">
            <v>83747</v>
          </cell>
          <cell r="B1717" t="str">
            <v>PROTECAO MECANICA DE SUPERFICIE COM ARGAMASSA DE CIMENTO E AREIA, TRACO 1:7, E=1,5 CM</v>
          </cell>
          <cell r="C1717" t="str">
            <v>M2</v>
          </cell>
          <cell r="D1717">
            <v>47.88</v>
          </cell>
        </row>
        <row r="1718">
          <cell r="A1718">
            <v>83748</v>
          </cell>
          <cell r="B1718" t="str">
            <v>PROTECAO MECANICA DE SUPERFICIE COM ARGAMASSA DE CIMENTO E AREIA, TRACO 1:3, E=2 CM</v>
          </cell>
          <cell r="C1718" t="str">
            <v>M2</v>
          </cell>
          <cell r="D1718">
            <v>17.75</v>
          </cell>
        </row>
        <row r="1719">
          <cell r="A1719">
            <v>83749</v>
          </cell>
          <cell r="B1719" t="str">
            <v>PROTECAO MECANICA DE SUPERFICIE COM ARGAMASSA DE CIMENTO E AREIA, TRACO 1:3, E=2,5 CM</v>
          </cell>
          <cell r="C1719" t="str">
            <v>M2</v>
          </cell>
          <cell r="D1719">
            <v>17.75</v>
          </cell>
        </row>
        <row r="1720">
          <cell r="A1720">
            <v>83750</v>
          </cell>
          <cell r="B1720" t="str">
            <v>PROTECAO MECANICA DE SUPERFICIE COM ARGAMASSA DE CIMENTO E AREIA, TRACO 1:2, E=3 CM</v>
          </cell>
          <cell r="C1720" t="str">
            <v>M2</v>
          </cell>
          <cell r="D1720">
            <v>23.3</v>
          </cell>
        </row>
        <row r="1721">
          <cell r="A1721">
            <v>83751</v>
          </cell>
          <cell r="B1721" t="str">
            <v>PROTECAO MECANICA DE SUPERFICIE COM ARGAMASSA DE CIMENTO E AREIA, TRACO 1:5, E=1,5 CM</v>
          </cell>
          <cell r="C1721" t="str">
            <v>M2</v>
          </cell>
          <cell r="D1721">
            <v>13.48</v>
          </cell>
        </row>
        <row r="1722">
          <cell r="A1722">
            <v>83752</v>
          </cell>
          <cell r="B1722" t="str">
            <v>PROTECAO MECANICA DE SUPERFICIE COM ARGAMASSA DE CIMENTO E AREIA, TRACO 1:6, E=1,5 CM</v>
          </cell>
          <cell r="C1722" t="str">
            <v>M2</v>
          </cell>
          <cell r="D1722">
            <v>13.28</v>
          </cell>
        </row>
        <row r="1723">
          <cell r="A1723">
            <v>83753</v>
          </cell>
          <cell r="B1723" t="str">
            <v>PROTECAO MECANICA DE SUPERFICIE COM ARGAMASSA DE CIMENTO E AREIA, TRACO 1:3, JUNTA BATIDA, E=3 CM</v>
          </cell>
          <cell r="C1723" t="str">
            <v>M2</v>
          </cell>
          <cell r="D1723">
            <v>24.21</v>
          </cell>
        </row>
        <row r="1724">
          <cell r="A1724">
            <v>83754</v>
          </cell>
          <cell r="B1724" t="str">
            <v>PROTECAO MECANICA DE SUPERFICIE COM ARGAMASSA DE CIMENTO E AREIA, TRACO 1:6, E=2 CM</v>
          </cell>
          <cell r="C1724" t="str">
            <v>M2</v>
          </cell>
          <cell r="D1724">
            <v>18.53</v>
          </cell>
        </row>
        <row r="1725">
          <cell r="A1725" t="str">
            <v>INEL</v>
          </cell>
          <cell r="B1725" t="str">
            <v>INSTALACAO ELETRICA/ELETRIFICACAO E ILUMINACAO EXTERNA</v>
          </cell>
          <cell r="C1725" t="str">
            <v/>
          </cell>
          <cell r="D1725" t="str">
            <v/>
          </cell>
        </row>
        <row r="1726">
          <cell r="A1726">
            <v>165</v>
          </cell>
          <cell r="B1726" t="str">
            <v>ELETRODUTOS/CALHAS PARA LEITO DE CABOS</v>
          </cell>
          <cell r="C1726" t="str">
            <v/>
          </cell>
          <cell r="D1726" t="str">
            <v/>
          </cell>
        </row>
        <row r="1727">
          <cell r="A1727">
            <v>55865</v>
          </cell>
          <cell r="B1727" t="str">
            <v>ELETRODUTO DE PVC RIGIDO ROSCAVEL DN 40MM (1 1/2") INCL CONEXOES, FORNECIMENTO E INSTALACAO</v>
          </cell>
          <cell r="C1727" t="str">
            <v>M</v>
          </cell>
          <cell r="D1727">
            <v>16.190000000000001</v>
          </cell>
        </row>
        <row r="1728">
          <cell r="A1728">
            <v>55866</v>
          </cell>
          <cell r="B1728" t="str">
            <v>ELETRODUTO DE PVC RIGIDO ROSCAVEL DN 50MM (2"), INCL CONEXOES, FORNECIMENTO E INSTALACAO</v>
          </cell>
          <cell r="C1728" t="str">
            <v>M</v>
          </cell>
          <cell r="D1728">
            <v>17.73</v>
          </cell>
        </row>
        <row r="1729">
          <cell r="A1729">
            <v>55867</v>
          </cell>
          <cell r="B1729" t="str">
            <v>ELETRODUTO DE PVC RIGIDO ROSCAVEL DN 75MM (3"), INCL CONEXOES, FORNECIMENTO E INSTALACAO</v>
          </cell>
          <cell r="C1729" t="str">
            <v>M</v>
          </cell>
          <cell r="D1729">
            <v>31.93</v>
          </cell>
        </row>
        <row r="1730">
          <cell r="A1730">
            <v>55868</v>
          </cell>
          <cell r="B1730" t="str">
            <v>ELETRODUTO DE PVC RIGIDO ROSCAVEL DN 100MM (4"), INCL CONEXOES, FORNECIMENTO E INSTALACAO</v>
          </cell>
          <cell r="C1730" t="str">
            <v>M</v>
          </cell>
          <cell r="D1730">
            <v>41.1</v>
          </cell>
        </row>
        <row r="1731">
          <cell r="A1731">
            <v>72308</v>
          </cell>
          <cell r="B1731" t="str">
            <v>ELETRODUTO DE ACO GALVANIZADO ELETROLITICO TIPO LEVE DN 20MM (3/4"), INCLUSIVE CONEXOES - FORNECIMENTO E INSTALACAO</v>
          </cell>
          <cell r="C1731" t="str">
            <v>M</v>
          </cell>
          <cell r="D1731">
            <v>18.940000000000001</v>
          </cell>
        </row>
        <row r="1732">
          <cell r="A1732">
            <v>72309</v>
          </cell>
          <cell r="B1732" t="str">
            <v>ELETRODUTO DE ACO GALVANIZADO ELETROLITICO TIPO LEVE DN 25MM (1"), INCLUSIVE CONEXOES - FORNECIMENTO E INSTALACAO</v>
          </cell>
          <cell r="C1732" t="str">
            <v>M</v>
          </cell>
          <cell r="D1732">
            <v>20.16</v>
          </cell>
        </row>
        <row r="1733">
          <cell r="A1733">
            <v>72310</v>
          </cell>
          <cell r="B1733" t="str">
            <v>ELETRODUTO DE ACO GALVANIZADO ELETROLITICO TIPO SEMI-PESADO DN 40MM (11/2") , INCLUSIVE CONEXOES - FORNECIMENTO E INSTALACAO</v>
          </cell>
          <cell r="C1733" t="str">
            <v>M</v>
          </cell>
          <cell r="D1733">
            <v>34.76</v>
          </cell>
        </row>
        <row r="1734">
          <cell r="A1734">
            <v>72311</v>
          </cell>
          <cell r="B1734" t="str">
            <v>ELETRODUTO DE ACO GALVANIZADO ELETROLITICO TIPO SEMI-PESADO DN 50MM (2"), INCLUSIVE CONEXOES - FORNECIMENTO E INSTALACAO</v>
          </cell>
          <cell r="C1734" t="str">
            <v>M</v>
          </cell>
          <cell r="D1734">
            <v>39.630000000000003</v>
          </cell>
        </row>
        <row r="1735">
          <cell r="A1735">
            <v>72312</v>
          </cell>
          <cell r="B1735" t="str">
            <v>ELETRODUTO DE ACO GALVANIZADO ELETROLITICO TIPO SEMI-PESADO DN 62MM (21/2"), INCLUSIVE CONEXOES - FORNECIMENTO E INSTALACAO</v>
          </cell>
          <cell r="C1735" t="str">
            <v>M</v>
          </cell>
          <cell r="D1735">
            <v>55.2</v>
          </cell>
        </row>
        <row r="1736">
          <cell r="A1736">
            <v>72316</v>
          </cell>
          <cell r="B1736" t="str">
            <v>ELETRODUTO DE ACO GALVANIZADO ELETROLITICO TIPO SEMI-PESADO DN 75MM (3"), INCLUSIVE CONEXOES - FORNECIMENTO E INSTALACAO</v>
          </cell>
          <cell r="C1736" t="str">
            <v>M</v>
          </cell>
          <cell r="D1736">
            <v>66.88</v>
          </cell>
        </row>
        <row r="1737">
          <cell r="A1737">
            <v>72925</v>
          </cell>
          <cell r="B1737" t="str">
            <v>ELETRODUTO METALICO FLEXIVEL FABRICADO COM FITA DE ACO ZINCADO, REVESTIDO EXTERNAMENTE COM PVC PRETO D = 25 MM, INCLUSIVE CONEXOES, FORNECIMENTO E INSTALACAO</v>
          </cell>
          <cell r="C1737" t="str">
            <v>M</v>
          </cell>
          <cell r="D1737">
            <v>13.01</v>
          </cell>
        </row>
        <row r="1738">
          <cell r="A1738">
            <v>72926</v>
          </cell>
          <cell r="B1738" t="str">
            <v>ELETRODUTO METALICO FLEXIVEL FABRICADO COM FITA DE ACO ZINCADO, REVESTIDO EXTERNAMENTE COM PVC PRETO D = 40 MM, INCLUSIVE CONEXOES, FORNECIMENTO E INSTALACAO</v>
          </cell>
          <cell r="C1738" t="str">
            <v>M</v>
          </cell>
          <cell r="D1738">
            <v>22.99</v>
          </cell>
        </row>
        <row r="1739">
          <cell r="A1739">
            <v>72933</v>
          </cell>
          <cell r="B1739" t="str">
            <v>ELETRODUTO DE PVC FLEXIVEL CORRUGADO DN 16MM (1/2") FORNECIMENTO E INSTALACAO</v>
          </cell>
          <cell r="C1739" t="str">
            <v>M</v>
          </cell>
          <cell r="D1739">
            <v>3.24</v>
          </cell>
        </row>
        <row r="1740">
          <cell r="A1740">
            <v>72934</v>
          </cell>
          <cell r="B1740" t="str">
            <v>ELETRODUTO DE PVC FLEXIVEL CORRUGADO DN 20MM (3/4") FORNECIMENTO E INSTALACAO</v>
          </cell>
          <cell r="C1740" t="str">
            <v>M</v>
          </cell>
          <cell r="D1740">
            <v>3.94</v>
          </cell>
        </row>
        <row r="1741">
          <cell r="A1741">
            <v>72935</v>
          </cell>
          <cell r="B1741" t="str">
            <v>ELETRODUTO DE PVC FLEXIVEL CORRUGADO DN 25MM (1") FORNECIMENTO E INSTALACAO</v>
          </cell>
          <cell r="C1741" t="str">
            <v>M</v>
          </cell>
          <cell r="D1741">
            <v>5</v>
          </cell>
        </row>
        <row r="1742">
          <cell r="A1742">
            <v>72936</v>
          </cell>
          <cell r="B1742" t="str">
            <v>ELETRODUTO DE PVC FLEXIVEL CORRUGADO DN32 MM (1 1/4") FORNECIMENTO E INSTALACAO</v>
          </cell>
          <cell r="C1742" t="str">
            <v>M</v>
          </cell>
          <cell r="D1742">
            <v>6.87</v>
          </cell>
        </row>
        <row r="1743">
          <cell r="A1743">
            <v>73613</v>
          </cell>
          <cell r="B1743" t="str">
            <v>ELETRODUTO DE PVC RIGIDO ROSCAVEL DN 20MM (3/4") INCL CONEXOES, FORNECIMENTO E INSTALACAO</v>
          </cell>
          <cell r="C1743" t="str">
            <v>M</v>
          </cell>
          <cell r="D1743">
            <v>9.1199999999999992</v>
          </cell>
        </row>
        <row r="1744">
          <cell r="A1744">
            <v>73614</v>
          </cell>
          <cell r="B1744" t="str">
            <v>ELETRODUTO DE PVC RIGIDO ROSCAVEL DN 15MM (1/2") INCL CONEXOES, FORNECIMENTO E INSTALACAO</v>
          </cell>
          <cell r="C1744" t="str">
            <v>M</v>
          </cell>
          <cell r="D1744">
            <v>8.61</v>
          </cell>
        </row>
        <row r="1745">
          <cell r="A1745">
            <v>73627</v>
          </cell>
          <cell r="B1745" t="str">
            <v>ELETRODUTO DE ACO GALVANIZADO ELETROLITICO TIPO LEVE DN 16MM (1/2"), INCLUSIVE CONEXOES - FORNECIMENTO E INSTALACAO</v>
          </cell>
          <cell r="C1745" t="str">
            <v>M</v>
          </cell>
          <cell r="D1745">
            <v>17.350000000000001</v>
          </cell>
        </row>
        <row r="1746">
          <cell r="A1746">
            <v>73798</v>
          </cell>
          <cell r="B1746" t="str">
            <v>DUTOS DE POLIESTER DE ALTA DENSIDADE(PEAD)</v>
          </cell>
          <cell r="C1746" t="str">
            <v/>
          </cell>
          <cell r="D1746" t="str">
            <v/>
          </cell>
        </row>
        <row r="1747">
          <cell r="A1747" t="str">
            <v>73798/001</v>
          </cell>
          <cell r="B1747" t="str">
            <v>DUTO ESPIRAL FLEXIVEL SINGELO PEAD D=50MM(2") REVESTIDO COM PVC COM FIO GUIA DE ACO GALVANIZADO, LANCADO DIRETO NO SOLO, INCL CONEXOES</v>
          </cell>
          <cell r="C1747" t="str">
            <v>M</v>
          </cell>
          <cell r="D1747">
            <v>18.37</v>
          </cell>
        </row>
        <row r="1748">
          <cell r="A1748" t="str">
            <v>73798/003</v>
          </cell>
          <cell r="B1748" t="str">
            <v>DUTO ESPIRAL FLEXIVEL SINGELO PEAD D=75MM(3") REVESTIDO COM PVC COM FIO GUIA DE ACO GALVANIZADO, LANCADO DIRETO NO SOLO, INCL CONEXOES</v>
          </cell>
          <cell r="C1748" t="str">
            <v>M</v>
          </cell>
          <cell r="D1748">
            <v>29.5</v>
          </cell>
        </row>
        <row r="1749">
          <cell r="A1749">
            <v>74252</v>
          </cell>
          <cell r="B1749" t="str">
            <v>FORN/ASSENT. ELETRODUTO PVC ROSCA 25 MM (1")</v>
          </cell>
          <cell r="C1749" t="str">
            <v/>
          </cell>
          <cell r="D1749" t="str">
            <v/>
          </cell>
        </row>
        <row r="1750">
          <cell r="A1750" t="str">
            <v>74252/001</v>
          </cell>
          <cell r="B1750" t="str">
            <v>ELETRODUTO DE PVC RIGIDO ROSCAVEL DN 25MM (1") INCL CONEXOES, FORNECIMENTO E INSTALACAO</v>
          </cell>
          <cell r="C1750" t="str">
            <v>M</v>
          </cell>
          <cell r="D1750">
            <v>10.11</v>
          </cell>
        </row>
        <row r="1751">
          <cell r="A1751">
            <v>83407</v>
          </cell>
          <cell r="B1751" t="str">
            <v>ELETRODUTO DE PVC RIGIDO ROSCAVEL DN 32MM (1 1/4") INCL CONEXOES, FORNECIMENTO E INSTALACAO</v>
          </cell>
          <cell r="C1751" t="str">
            <v>M</v>
          </cell>
          <cell r="D1751">
            <v>15.11</v>
          </cell>
        </row>
        <row r="1752">
          <cell r="A1752">
            <v>83408</v>
          </cell>
          <cell r="B1752" t="str">
            <v>ELETRODUTO DE PVC RIGIDO ROSCAVEL DN 60MM (2 1/2") INCL CONEXOES, FORNECIMENTO E INSTALACAO</v>
          </cell>
          <cell r="C1752" t="str">
            <v>M</v>
          </cell>
          <cell r="D1752">
            <v>28.26</v>
          </cell>
        </row>
        <row r="1753">
          <cell r="A1753">
            <v>83409</v>
          </cell>
          <cell r="B1753" t="str">
            <v>ELETRODUTO FLEXIVEL ACO GALV TIPO CONDUITE D = 1/2" (16MM) - FORNECIMENTO E INSTALACAO</v>
          </cell>
          <cell r="C1753" t="str">
            <v>M</v>
          </cell>
          <cell r="D1753">
            <v>7.03</v>
          </cell>
        </row>
        <row r="1754">
          <cell r="A1754">
            <v>83410</v>
          </cell>
          <cell r="B1754" t="str">
            <v>ELETRODUTO FLEXIVEL ACO GALV TIPO CONDUITE D = 1" (25MM) - FORNECIMENTO E INSTALACAO</v>
          </cell>
          <cell r="C1754" t="str">
            <v>M</v>
          </cell>
          <cell r="D1754">
            <v>9.76</v>
          </cell>
        </row>
        <row r="1755">
          <cell r="A1755">
            <v>83411</v>
          </cell>
          <cell r="B1755" t="str">
            <v>ELETRODUTO FLEXIVEL ACO GALV TIPO CONDUITE D = 1 1/4" (32MM) - FORNECIMENTO E INSTALACAO</v>
          </cell>
          <cell r="C1755" t="str">
            <v>M</v>
          </cell>
          <cell r="D1755">
            <v>12.6</v>
          </cell>
        </row>
        <row r="1756">
          <cell r="A1756">
            <v>83412</v>
          </cell>
          <cell r="B1756" t="str">
            <v>ELETRODUTO FLEXIVEL ACO GALV TIPO CONDUITE D = 1 1/2" (40MM) - FORNECIMENTO E INSTALACAO</v>
          </cell>
          <cell r="C1756" t="str">
            <v>M</v>
          </cell>
          <cell r="D1756">
            <v>14.23</v>
          </cell>
        </row>
        <row r="1757">
          <cell r="A1757">
            <v>83413</v>
          </cell>
          <cell r="B1757" t="str">
            <v>ELETRODUTO FLEXIVEL ACO GALV TIPO CONDUITE D = 2" (50MM) - FORNECIMENTO E INSTALACAO</v>
          </cell>
          <cell r="C1757" t="str">
            <v>M</v>
          </cell>
          <cell r="D1757">
            <v>19.39</v>
          </cell>
        </row>
        <row r="1758">
          <cell r="A1758">
            <v>83414</v>
          </cell>
          <cell r="B1758" t="str">
            <v>ELETRODUTO FLEXIVEL ACO GALV TIPO CONDUITE D = 2 1/2" (65MM) - FORNECIMENTO E INSTALACAO</v>
          </cell>
          <cell r="C1758" t="str">
            <v>M</v>
          </cell>
          <cell r="D1758">
            <v>23.68</v>
          </cell>
        </row>
        <row r="1759">
          <cell r="A1759">
            <v>83415</v>
          </cell>
          <cell r="B1759" t="str">
            <v>ELETRODUTO FLEXIVEL ACO GALV TIPO CONDUITE D = 3" (75MM) - FORNECIMENTO E INSTALACAO</v>
          </cell>
          <cell r="C1759" t="str">
            <v>M</v>
          </cell>
          <cell r="D1759">
            <v>34.5</v>
          </cell>
        </row>
        <row r="1760">
          <cell r="A1760">
            <v>166</v>
          </cell>
          <cell r="B1760" t="str">
            <v>CONEXOES</v>
          </cell>
          <cell r="C1760" t="str">
            <v/>
          </cell>
          <cell r="D1760" t="str">
            <v/>
          </cell>
        </row>
        <row r="1761">
          <cell r="A1761">
            <v>72259</v>
          </cell>
          <cell r="B1761" t="str">
            <v>TERMINAL OU CONECTOR DE PRESSAO - PARA CABO 10MM2 - FORNECIMENTO E INSTALACAO</v>
          </cell>
          <cell r="C1761" t="str">
            <v>UN</v>
          </cell>
          <cell r="D1761">
            <v>9.0399999999999991</v>
          </cell>
        </row>
        <row r="1762">
          <cell r="A1762">
            <v>72260</v>
          </cell>
          <cell r="B1762" t="str">
            <v>TERMINAL OU CONECTOR DE PRESSAO - PARA CABO 16MM2 - FORNECIMENTO E INSTALACAO</v>
          </cell>
          <cell r="C1762" t="str">
            <v>UN</v>
          </cell>
          <cell r="D1762">
            <v>9.5</v>
          </cell>
        </row>
        <row r="1763">
          <cell r="A1763">
            <v>72261</v>
          </cell>
          <cell r="B1763" t="str">
            <v>TERMINAL OU CONECTOR DE PRESSAO - PARA CABO 25MM2 - FORNECIMENTO E INSTALACAO</v>
          </cell>
          <cell r="C1763" t="str">
            <v>UN</v>
          </cell>
          <cell r="D1763">
            <v>10.27</v>
          </cell>
        </row>
        <row r="1764">
          <cell r="A1764">
            <v>72262</v>
          </cell>
          <cell r="B1764" t="str">
            <v>TERMINAL OU CONECTOR DE PRESSAO - PARA CABO 35MM2 - FORNECIMENTO E INSTALACAO</v>
          </cell>
          <cell r="C1764" t="str">
            <v>UN</v>
          </cell>
          <cell r="D1764">
            <v>10.27</v>
          </cell>
        </row>
        <row r="1765">
          <cell r="A1765">
            <v>72263</v>
          </cell>
          <cell r="B1765" t="str">
            <v>TERMINAL OU CONECTOR DE PRESSAO - PARA CABO 50MM2 - FORNECIMENTO E INSTALACAO</v>
          </cell>
          <cell r="C1765" t="str">
            <v>UN</v>
          </cell>
          <cell r="D1765">
            <v>13.59</v>
          </cell>
        </row>
        <row r="1766">
          <cell r="A1766">
            <v>72264</v>
          </cell>
          <cell r="B1766" t="str">
            <v>TERMINAL OU CONECTOR DE PRESSAO - PARA CABO 70MM2 - FORNECIMENTO E INSTALACAO</v>
          </cell>
          <cell r="C1766" t="str">
            <v>UN</v>
          </cell>
          <cell r="D1766">
            <v>13.59</v>
          </cell>
        </row>
        <row r="1767">
          <cell r="A1767">
            <v>72265</v>
          </cell>
          <cell r="B1767" t="str">
            <v>TERMINAL OU CONECTOR DE PRESSAO - PARA CABO 95MM2 - FORNECIMENTO E INSTALACAO</v>
          </cell>
          <cell r="C1767" t="str">
            <v>UN</v>
          </cell>
          <cell r="D1767">
            <v>15.12</v>
          </cell>
        </row>
        <row r="1768">
          <cell r="A1768">
            <v>72266</v>
          </cell>
          <cell r="B1768" t="str">
            <v>TERMINAL OU CONECTOR DE PRESSAO - PARA CABO 120MM2 - FORNECIMENTO E INSTALACAO</v>
          </cell>
          <cell r="C1768" t="str">
            <v>UN</v>
          </cell>
          <cell r="D1768">
            <v>19.36</v>
          </cell>
        </row>
        <row r="1769">
          <cell r="A1769">
            <v>72267</v>
          </cell>
          <cell r="B1769" t="str">
            <v>TERMINAL OU CONECTOR DE PRESSAO - PARA CABO 150MM2 - FORNECIMENTO E INSTALACAO</v>
          </cell>
          <cell r="C1769" t="str">
            <v>UN</v>
          </cell>
          <cell r="D1769">
            <v>19.36</v>
          </cell>
        </row>
        <row r="1770">
          <cell r="A1770">
            <v>72268</v>
          </cell>
          <cell r="B1770" t="str">
            <v>TERMINAL OU CONECTOR DE PRESSAO - PARA CABO 185MM2 - FORNECIMENTO E INSTALACAO</v>
          </cell>
          <cell r="C1770" t="str">
            <v>UN</v>
          </cell>
          <cell r="D1770">
            <v>19.36</v>
          </cell>
        </row>
        <row r="1771">
          <cell r="A1771">
            <v>72269</v>
          </cell>
          <cell r="B1771" t="str">
            <v>TERMINAL OU CONECTOR DE PRESSAO - PARA CABO 240MM2 - FORNECIMENTO E INSTALACAO</v>
          </cell>
          <cell r="C1771" t="str">
            <v>UN</v>
          </cell>
          <cell r="D1771">
            <v>24.75</v>
          </cell>
        </row>
        <row r="1772">
          <cell r="A1772">
            <v>72270</v>
          </cell>
          <cell r="B1772" t="str">
            <v>TERMINAL OU CONECTOR DE PRESSAO - PARA CABO 300MM2 - FORNECIMENTO E INSTALACAO</v>
          </cell>
          <cell r="C1772" t="str">
            <v>UN</v>
          </cell>
          <cell r="D1772">
            <v>21.81</v>
          </cell>
        </row>
        <row r="1773">
          <cell r="A1773">
            <v>72271</v>
          </cell>
          <cell r="B1773" t="str">
            <v>CONECTOR PARAFUSO FENDIDO "SPLIT-BOLT" - PARA CABO DE 16MM2 - FORNECERE INSTALAR</v>
          </cell>
          <cell r="C1773" t="str">
            <v>UN</v>
          </cell>
          <cell r="D1773">
            <v>7.01</v>
          </cell>
        </row>
        <row r="1774">
          <cell r="A1774">
            <v>72272</v>
          </cell>
          <cell r="B1774" t="str">
            <v>CONECTOR PARAFUSO FENDIDO "SPLIT-BOLT" - PARA CABO DE 35MM2 - FORNECERE INSTALAR</v>
          </cell>
          <cell r="C1774" t="str">
            <v>UN</v>
          </cell>
          <cell r="D1774">
            <v>7.47</v>
          </cell>
        </row>
        <row r="1775">
          <cell r="A1775">
            <v>73782</v>
          </cell>
          <cell r="B1775" t="str">
            <v>TERMINAL MECANICO</v>
          </cell>
          <cell r="C1775" t="str">
            <v/>
          </cell>
          <cell r="D1775" t="str">
            <v/>
          </cell>
        </row>
        <row r="1776">
          <cell r="A1776" t="str">
            <v>73782/002</v>
          </cell>
          <cell r="B1776" t="str">
            <v>TERMINAL A PRESSAO REFORCADO PARA CONEXAO DE CABO DE COBRE A BARRA, CABO 50 E 70MM2 - FORNECIMENTO E INSTALACAO</v>
          </cell>
          <cell r="C1776" t="str">
            <v>UN</v>
          </cell>
          <cell r="D1776">
            <v>22.79</v>
          </cell>
        </row>
        <row r="1777">
          <cell r="A1777" t="str">
            <v>73782/003</v>
          </cell>
          <cell r="B1777" t="str">
            <v>TERMINAL A PRESSAO REFORCADO PARA CONEXAO DE CABO DE COBRE A BARRA, CABO 95 E 120MM2 - FORNECIMENTO E INSTALACAO</v>
          </cell>
          <cell r="C1777" t="str">
            <v>UN</v>
          </cell>
          <cell r="D1777">
            <v>34.76</v>
          </cell>
        </row>
        <row r="1778">
          <cell r="A1778" t="str">
            <v>73782/004</v>
          </cell>
          <cell r="B1778" t="str">
            <v>TERMINAL A PRESSAO REFORCADO PARA CONEXAO DE CABO DE COBRE A BARRA, CABO 150 E 185MM2 - FORNECIMENTO E INSTALACAO</v>
          </cell>
          <cell r="C1778" t="str">
            <v>UN</v>
          </cell>
          <cell r="D1778">
            <v>41.83</v>
          </cell>
        </row>
        <row r="1779">
          <cell r="A1779" t="str">
            <v>73782/005</v>
          </cell>
          <cell r="B1779" t="str">
            <v>TERMINAL A PRESSAO REFORCADO PARA CONEXAO DE CABO DE COBRE A BARRA, CABO 16 E 25MM2 - FORNECIMENTO E INSTALACAO</v>
          </cell>
          <cell r="C1779" t="str">
            <v>UN</v>
          </cell>
          <cell r="D1779">
            <v>14.27</v>
          </cell>
        </row>
        <row r="1780">
          <cell r="A1780">
            <v>83377</v>
          </cell>
          <cell r="B1780" t="str">
            <v>CONECTOR DE PARAFUSO FENDIDO EM LIGA DE COBRE COM SEPARADOR DE CABOS PARA CABO 50 MM2 - FORNECIMENTO E INSTALACAO</v>
          </cell>
          <cell r="C1780" t="str">
            <v>UN</v>
          </cell>
          <cell r="D1780">
            <v>7.37</v>
          </cell>
        </row>
        <row r="1781">
          <cell r="A1781">
            <v>167</v>
          </cell>
          <cell r="B1781" t="str">
            <v>FIOS/CABOS</v>
          </cell>
          <cell r="C1781" t="str">
            <v/>
          </cell>
          <cell r="D1781" t="str">
            <v/>
          </cell>
        </row>
        <row r="1782">
          <cell r="A1782">
            <v>55869</v>
          </cell>
          <cell r="B1782" t="str">
            <v>FIO DE COBRE ISOLADO PARALELO OU TORCIDO 2 X 1,5MM2</v>
          </cell>
          <cell r="C1782" t="str">
            <v>M</v>
          </cell>
          <cell r="D1782">
            <v>5.85</v>
          </cell>
        </row>
        <row r="1783">
          <cell r="A1783">
            <v>72249</v>
          </cell>
          <cell r="B1783" t="str">
            <v>CABO DE COBRE NU 6MM2 - FORNECIMENTO E INSTALACAO</v>
          </cell>
          <cell r="C1783" t="str">
            <v>M</v>
          </cell>
          <cell r="D1783">
            <v>4.09</v>
          </cell>
        </row>
        <row r="1784">
          <cell r="A1784">
            <v>72250</v>
          </cell>
          <cell r="B1784" t="str">
            <v>CABO DE COBRE NU 10MM2 - FORNECIMENTO E INSTALACAO</v>
          </cell>
          <cell r="C1784" t="str">
            <v>M</v>
          </cell>
          <cell r="D1784">
            <v>5.82</v>
          </cell>
        </row>
        <row r="1785">
          <cell r="A1785">
            <v>72251</v>
          </cell>
          <cell r="B1785" t="str">
            <v>CABO DE COBRE NU 16MM2 - FORNECIMENTO E INSTALACAO</v>
          </cell>
          <cell r="C1785" t="str">
            <v>M</v>
          </cell>
          <cell r="D1785">
            <v>7.5</v>
          </cell>
        </row>
        <row r="1786">
          <cell r="A1786">
            <v>72252</v>
          </cell>
          <cell r="B1786" t="str">
            <v>CABO DE COBRE NU 25MM2 - FORNECIMENTO E INSTALACAO</v>
          </cell>
          <cell r="C1786" t="str">
            <v>M</v>
          </cell>
          <cell r="D1786">
            <v>11.89</v>
          </cell>
        </row>
        <row r="1787">
          <cell r="A1787">
            <v>72253</v>
          </cell>
          <cell r="B1787" t="str">
            <v>CABO DE COBRE NU 35MM2 - FORNECIMENTO E INSTALACAO</v>
          </cell>
          <cell r="C1787" t="str">
            <v>M</v>
          </cell>
          <cell r="D1787">
            <v>15.06</v>
          </cell>
        </row>
        <row r="1788">
          <cell r="A1788">
            <v>72254</v>
          </cell>
          <cell r="B1788" t="str">
            <v>CABO DE COBRE NU 50MM2 - FORNECIMENTO E INSTALACAO</v>
          </cell>
          <cell r="C1788" t="str">
            <v>M</v>
          </cell>
          <cell r="D1788">
            <v>20.5</v>
          </cell>
        </row>
        <row r="1789">
          <cell r="A1789">
            <v>72255</v>
          </cell>
          <cell r="B1789" t="str">
            <v>CABO DE COBRE NU 70MM2 - FORNECIMENTO E INSTALACAO</v>
          </cell>
          <cell r="C1789" t="str">
            <v>M</v>
          </cell>
          <cell r="D1789">
            <v>27.44</v>
          </cell>
        </row>
        <row r="1790">
          <cell r="A1790">
            <v>72256</v>
          </cell>
          <cell r="B1790" t="str">
            <v>CABO DE COBRE NU 95MM2 - FORNECIMENTO E INSTALACAO</v>
          </cell>
          <cell r="C1790" t="str">
            <v>M</v>
          </cell>
          <cell r="D1790">
            <v>34.24</v>
          </cell>
        </row>
        <row r="1791">
          <cell r="A1791">
            <v>72257</v>
          </cell>
          <cell r="B1791" t="str">
            <v>CABO DE COBRE NU 120MM2 - FORNECIMENTO E INSTALACAO</v>
          </cell>
          <cell r="C1791" t="str">
            <v>M</v>
          </cell>
          <cell r="D1791">
            <v>42.9</v>
          </cell>
        </row>
        <row r="1792">
          <cell r="A1792">
            <v>73860</v>
          </cell>
          <cell r="B1792" t="str">
            <v>FIOS E CABOS C/ISOL.TERMOPLASTICO TENSAO 450/750V</v>
          </cell>
          <cell r="C1792" t="str">
            <v/>
          </cell>
          <cell r="D1792" t="str">
            <v/>
          </cell>
        </row>
        <row r="1793">
          <cell r="A1793" t="str">
            <v>73860/007</v>
          </cell>
          <cell r="B1793" t="str">
            <v>CABO DE COBRE ISOLADO PVC 450/750V 1,5MM2 RESISTENTE A CHAMA - FORNECIMENTO E INSTALACAO</v>
          </cell>
          <cell r="C1793" t="str">
            <v>M</v>
          </cell>
          <cell r="D1793">
            <v>1.71</v>
          </cell>
        </row>
        <row r="1794">
          <cell r="A1794" t="str">
            <v>73860/008</v>
          </cell>
          <cell r="B1794" t="str">
            <v>CABO DE COBRE ISOLADO PVC 450/750V 2,5MM2 RESISTENTE A CHAMA - FORNECIMENTO E INSTALACAO</v>
          </cell>
          <cell r="C1794" t="str">
            <v>M</v>
          </cell>
          <cell r="D1794">
            <v>2.25</v>
          </cell>
        </row>
        <row r="1795">
          <cell r="A1795" t="str">
            <v>73860/009</v>
          </cell>
          <cell r="B1795" t="str">
            <v>CABO DE COBRE ISOLADO PVC 450/750V 4MM2 RESISTENTE A CHAMA - FORNECIMENTO E INSTALACAO</v>
          </cell>
          <cell r="C1795" t="str">
            <v>M</v>
          </cell>
          <cell r="D1795">
            <v>3.28</v>
          </cell>
        </row>
        <row r="1796">
          <cell r="A1796" t="str">
            <v>73860/010</v>
          </cell>
          <cell r="B1796" t="str">
            <v>CABO DE COBRE ISOLADO PVC 450/750V 6MM2 RESISTENTE A CHAMA - FORNECIMENTO E INSTALACAO</v>
          </cell>
          <cell r="C1796" t="str">
            <v>M</v>
          </cell>
          <cell r="D1796">
            <v>4.42</v>
          </cell>
        </row>
        <row r="1797">
          <cell r="A1797" t="str">
            <v>73860/011</v>
          </cell>
          <cell r="B1797" t="str">
            <v>CABO DE COBRE ISOLADO PVC 450/750V 10MM2 RESISTENTE A CHAMA - FORNECIMENTO E INSTALACAO</v>
          </cell>
          <cell r="C1797" t="str">
            <v>M</v>
          </cell>
          <cell r="D1797">
            <v>6.75</v>
          </cell>
        </row>
        <row r="1798">
          <cell r="A1798" t="str">
            <v>73860/012</v>
          </cell>
          <cell r="B1798" t="str">
            <v>CABO DE COBRE ISOLADO PVC 450/750V 16MM2 RESISTENTE A CHAMA - FORNECIMENTO E INSTALACAO</v>
          </cell>
          <cell r="C1798" t="str">
            <v>M</v>
          </cell>
          <cell r="D1798">
            <v>7.75</v>
          </cell>
        </row>
        <row r="1799">
          <cell r="A1799" t="str">
            <v>73860/013</v>
          </cell>
          <cell r="B1799" t="str">
            <v>CABO DE COBRE ISOLADO PVC 450/750V 25MM2 RESISTENTE A CHAMA - FORNECIMENTO E INSTALACAO</v>
          </cell>
          <cell r="C1799" t="str">
            <v>M</v>
          </cell>
          <cell r="D1799">
            <v>11.19</v>
          </cell>
        </row>
        <row r="1800">
          <cell r="A1800" t="str">
            <v>73860/014</v>
          </cell>
          <cell r="B1800" t="str">
            <v>CABO DE COBRE ISOLADO PVC 450/750V 50MM2 RESISTENTE A CHAMA - FORNECIMENTO E INSTALACAO</v>
          </cell>
          <cell r="C1800" t="str">
            <v>M</v>
          </cell>
          <cell r="D1800">
            <v>20.52</v>
          </cell>
        </row>
        <row r="1801">
          <cell r="A1801" t="str">
            <v>73860/015</v>
          </cell>
          <cell r="B1801" t="str">
            <v>CABO DE COBRE ISOLADO PVC 450/750V 70MM2 RESISTENTE A CHAMA - FORNECIMENTO E INSTALACAO</v>
          </cell>
          <cell r="C1801" t="str">
            <v>M</v>
          </cell>
          <cell r="D1801">
            <v>29.11</v>
          </cell>
        </row>
        <row r="1802">
          <cell r="A1802" t="str">
            <v>73860/016</v>
          </cell>
          <cell r="B1802" t="str">
            <v>CABO DE COBRE ISOLADO PVC 450/750V 95MM2 RESISTENTE A CHAMA - FORNECIMENTO E INSTALACAO</v>
          </cell>
          <cell r="C1802" t="str">
            <v>M</v>
          </cell>
          <cell r="D1802">
            <v>38.369999999999997</v>
          </cell>
        </row>
        <row r="1803">
          <cell r="A1803" t="str">
            <v>73860/017</v>
          </cell>
          <cell r="B1803" t="str">
            <v>CABO DE COBRE ISOLADO PVC 450/750V 120MM2 RESISTENTE A CHAMA - FORNECIMENTO E INSTALACAO</v>
          </cell>
          <cell r="C1803" t="str">
            <v>M</v>
          </cell>
          <cell r="D1803">
            <v>47.27</v>
          </cell>
        </row>
        <row r="1804">
          <cell r="A1804" t="str">
            <v>73860/018</v>
          </cell>
          <cell r="B1804" t="str">
            <v>CABO DE COBRE ISOLADO PVC 450/750V 150MM2 RESISTENTE A CHAMA - FORNECIMENTO E INSTALACAO</v>
          </cell>
          <cell r="C1804" t="str">
            <v>M</v>
          </cell>
          <cell r="D1804">
            <v>56.58</v>
          </cell>
        </row>
        <row r="1805">
          <cell r="A1805" t="str">
            <v>73860/019</v>
          </cell>
          <cell r="B1805" t="str">
            <v>CABO DE COBRE ISOLADO PVC 450/750V 185MM2 RESISTENTE A CHAMA - FORNECIMENTO E INSTALACAO</v>
          </cell>
          <cell r="C1805" t="str">
            <v>M</v>
          </cell>
          <cell r="D1805">
            <v>69.62</v>
          </cell>
        </row>
        <row r="1806">
          <cell r="A1806" t="str">
            <v>73860/020</v>
          </cell>
          <cell r="B1806" t="str">
            <v>CABO DE COBRE ISOLADO PVC 450/750V 240MM2 RESISTENTE A CHAMA - FORNECIMENTO E INSTALACAO</v>
          </cell>
          <cell r="C1806" t="str">
            <v>M</v>
          </cell>
          <cell r="D1806">
            <v>88.64</v>
          </cell>
        </row>
        <row r="1807">
          <cell r="A1807" t="str">
            <v>73860/021</v>
          </cell>
          <cell r="B1807" t="str">
            <v>CABO DE COBRE ISOLADO PVC 450/750V 300MM2 RESISTENTE A CHAMA - FORNECIMENTO E INSTALACAO</v>
          </cell>
          <cell r="C1807" t="str">
            <v>M</v>
          </cell>
          <cell r="D1807">
            <v>106.42</v>
          </cell>
        </row>
        <row r="1808">
          <cell r="A1808" t="str">
            <v>73860/022</v>
          </cell>
          <cell r="B1808" t="str">
            <v>CABO DE COBRE ISOLADO PVC 450/750V 35MM2 RESISTENTE A CHAMA - FORNECIMENTO E INSTALACAO</v>
          </cell>
          <cell r="C1808" t="str">
            <v>M</v>
          </cell>
          <cell r="D1808">
            <v>15.23</v>
          </cell>
        </row>
        <row r="1809">
          <cell r="A1809">
            <v>83416</v>
          </cell>
          <cell r="B1809" t="str">
            <v>CABO DE COBRE ISOLAMENTO TERMOPLASTICO 0,6/1KV 1,5MM2 ANTI-CHAMA - FORNECIMENTO E INSTALACAO</v>
          </cell>
          <cell r="C1809" t="str">
            <v>M</v>
          </cell>
          <cell r="D1809">
            <v>2.0499999999999998</v>
          </cell>
        </row>
        <row r="1810">
          <cell r="A1810">
            <v>83417</v>
          </cell>
          <cell r="B1810" t="str">
            <v>CABO DE COBRE ISOLAMENTO TERMOPLASTICO 0,6/1KV 2,5MM2 ANTI-CHAMA - FORNECIMENTO E INSTALACAO</v>
          </cell>
          <cell r="C1810" t="str">
            <v>M</v>
          </cell>
          <cell r="D1810">
            <v>2.6</v>
          </cell>
        </row>
        <row r="1811">
          <cell r="A1811">
            <v>83418</v>
          </cell>
          <cell r="B1811" t="str">
            <v>CABO DE COBRE ISOLAMENTO TERMOPLASTICO 0,6/1KV 4MM2 ANTI-CHAMA - FORNECIMENTO E INSTALACAO</v>
          </cell>
          <cell r="C1811" t="str">
            <v>M</v>
          </cell>
          <cell r="D1811">
            <v>3.79</v>
          </cell>
        </row>
        <row r="1812">
          <cell r="A1812">
            <v>83419</v>
          </cell>
          <cell r="B1812" t="str">
            <v>CABO DE COBRE ISOLAMENTO TERMOPLASTICO 0,6/1KV 6MM2 ANTI-CHAMA - FORNECIMENTO E INSTALACAO</v>
          </cell>
          <cell r="C1812" t="str">
            <v>M</v>
          </cell>
          <cell r="D1812">
            <v>4.58</v>
          </cell>
        </row>
        <row r="1813">
          <cell r="A1813">
            <v>83420</v>
          </cell>
          <cell r="B1813" t="str">
            <v>CABO DE COBRE ISOLAMENTO TERMOPLASTICO 0,6/1KV 10MM2 ANTI-CHAMA - FORNECIMENTO E INSTALACAO</v>
          </cell>
          <cell r="C1813" t="str">
            <v>M</v>
          </cell>
          <cell r="D1813">
            <v>6.36</v>
          </cell>
        </row>
        <row r="1814">
          <cell r="A1814">
            <v>83421</v>
          </cell>
          <cell r="B1814" t="str">
            <v>CABO DE COBRE ISOLAMENTO TERMOPLASTICO 0,6/1KV 16MM2 ANTI-CHAMA - FORNECIMENTO E INSTALACAO</v>
          </cell>
          <cell r="C1814" t="str">
            <v>M</v>
          </cell>
          <cell r="D1814">
            <v>8.82</v>
          </cell>
        </row>
        <row r="1815">
          <cell r="A1815">
            <v>83422</v>
          </cell>
          <cell r="B1815" t="str">
            <v>CABO DE COBRE ISOLAMENTO TERMOPLASTICO 0,6/1KV 25MM2 ANTI-CHAMA - FORNECIMENTO E INSTALACAO</v>
          </cell>
          <cell r="C1815" t="str">
            <v>M</v>
          </cell>
          <cell r="D1815">
            <v>12.67</v>
          </cell>
        </row>
        <row r="1816">
          <cell r="A1816">
            <v>83423</v>
          </cell>
          <cell r="B1816" t="str">
            <v>CABO DE COBRE ISOLAMENTO TERMOPLASTICO 0,6/1KV 35MM2 ANTI-CHAMA - FORNECIMENTO E INSTALACAO</v>
          </cell>
          <cell r="C1816" t="str">
            <v>M</v>
          </cell>
          <cell r="D1816">
            <v>17.13</v>
          </cell>
        </row>
        <row r="1817">
          <cell r="A1817">
            <v>83424</v>
          </cell>
          <cell r="B1817" t="str">
            <v>CABO DE COBRE ISOLAMENTO TERMOPLASTICO 0,6/1KV 50MM2 ANTI-CHAMA - FORNECIMENTO E INSTALACAO</v>
          </cell>
          <cell r="C1817" t="str">
            <v>M</v>
          </cell>
          <cell r="D1817">
            <v>23.13</v>
          </cell>
        </row>
        <row r="1818">
          <cell r="A1818">
            <v>83425</v>
          </cell>
          <cell r="B1818" t="str">
            <v>CABO DE COBRE ISOLAMENTO TERMOPLASTICO 0,6/1KV 70MM2 ANTI-CHAMA - FORNECIMENTO E INSTALACAO</v>
          </cell>
          <cell r="C1818" t="str">
            <v>M</v>
          </cell>
          <cell r="D1818">
            <v>31.61</v>
          </cell>
        </row>
        <row r="1819">
          <cell r="A1819">
            <v>83431</v>
          </cell>
          <cell r="B1819" t="str">
            <v>CABO DE COBRE ISOLAMENTO TERMOPLASTICO 0,6/1KV 95MM2 ANTI-CHAMA - FORNECIMENTO E INSTALACAO</v>
          </cell>
          <cell r="C1819" t="str">
            <v>M</v>
          </cell>
          <cell r="D1819">
            <v>43.09</v>
          </cell>
        </row>
        <row r="1820">
          <cell r="A1820">
            <v>83432</v>
          </cell>
          <cell r="B1820" t="str">
            <v>CABO DE COBRE ISOLAMENTO TERMOPLASTICO 0,6/1KV 120MM2 ANTI-CHAMA - FORNECIMENTO E INSTALACAO</v>
          </cell>
          <cell r="C1820" t="str">
            <v>M</v>
          </cell>
          <cell r="D1820">
            <v>49.87</v>
          </cell>
        </row>
        <row r="1821">
          <cell r="A1821">
            <v>83433</v>
          </cell>
          <cell r="B1821" t="str">
            <v>CABO DE COBRE ISOLAMENTO TERMOPLASTICO 0,6/1KV 150MM2 ANTI-CHAMA - FORNECIMENTO E INSTALACAO</v>
          </cell>
          <cell r="C1821" t="str">
            <v>M</v>
          </cell>
          <cell r="D1821">
            <v>62.27</v>
          </cell>
        </row>
        <row r="1822">
          <cell r="A1822">
            <v>83434</v>
          </cell>
          <cell r="B1822" t="str">
            <v>CABO DE COBRE ISOLAMENTO TERMOPLASTICO 0,6/1KV 185MM2 ANTI-CHAMA - FORNECIMENTO E INSTALACAO</v>
          </cell>
          <cell r="C1822" t="str">
            <v>M</v>
          </cell>
          <cell r="D1822">
            <v>75.349999999999994</v>
          </cell>
        </row>
        <row r="1823">
          <cell r="A1823">
            <v>83435</v>
          </cell>
          <cell r="B1823" t="str">
            <v>CABO DE COBRE ISOLAMENTO TERMOPLASTICO 0,6/1KV 240MM2 ANTI-CHAMA - FORNECIMENTO E INSTALACAO</v>
          </cell>
          <cell r="C1823" t="str">
            <v>M</v>
          </cell>
          <cell r="D1823">
            <v>99.43</v>
          </cell>
        </row>
        <row r="1824">
          <cell r="A1824">
            <v>83436</v>
          </cell>
          <cell r="B1824" t="str">
            <v>CABO DE COBRE ISOLAMENTO TERMOPLASTICO 0,6/1KV 300MM2 ANTI-CHAMA - FORNECIMENTO E INSTALACAO</v>
          </cell>
          <cell r="C1824" t="str">
            <v>M</v>
          </cell>
          <cell r="D1824">
            <v>117.2</v>
          </cell>
        </row>
        <row r="1825">
          <cell r="A1825">
            <v>168</v>
          </cell>
          <cell r="B1825" t="str">
            <v>CAIXAS</v>
          </cell>
          <cell r="C1825" t="str">
            <v/>
          </cell>
          <cell r="D1825" t="str">
            <v/>
          </cell>
        </row>
        <row r="1826">
          <cell r="A1826">
            <v>73861</v>
          </cell>
          <cell r="B1826" t="str">
            <v>CONDULETES</v>
          </cell>
          <cell r="C1826" t="str">
            <v/>
          </cell>
          <cell r="D1826" t="str">
            <v/>
          </cell>
        </row>
        <row r="1827">
          <cell r="A1827" t="str">
            <v>73861/001</v>
          </cell>
          <cell r="B1827" t="str">
            <v>CONDULETE 1/2" EM LIGA DE ALUMÍNIO FUNDIDO TIPO ”B” - FORNECIMENTO E INSTALACAO</v>
          </cell>
          <cell r="C1827" t="str">
            <v>UN</v>
          </cell>
          <cell r="D1827">
            <v>8.3699999999999992</v>
          </cell>
        </row>
        <row r="1828">
          <cell r="A1828" t="str">
            <v>73861/002</v>
          </cell>
          <cell r="B1828" t="str">
            <v>CONDULETE 3/4" EM LIGA DE ALUMÍNIO FUNDIDO TIPO "B" - FORNECIMENTO E INSTALACAO</v>
          </cell>
          <cell r="C1828" t="str">
            <v>UN</v>
          </cell>
          <cell r="D1828">
            <v>9.6300000000000008</v>
          </cell>
        </row>
        <row r="1829">
          <cell r="A1829" t="str">
            <v>73861/003</v>
          </cell>
          <cell r="B1829" t="str">
            <v>CONDULETE 1" EM LIGA DE ALUMÍNIO FUNDIDO TIPO "B" - FORNECIMENTO E INSTALACAO</v>
          </cell>
          <cell r="C1829" t="str">
            <v>UN</v>
          </cell>
          <cell r="D1829">
            <v>13.24</v>
          </cell>
        </row>
        <row r="1830">
          <cell r="A1830" t="str">
            <v>73861/004</v>
          </cell>
          <cell r="B1830" t="str">
            <v>CONDULETE 1/2" EM LIGA DE ALUMÍNIO FUNDIDO TIPO "C" - FORNECIMENTO E INSTALACAO</v>
          </cell>
          <cell r="C1830" t="str">
            <v>UN</v>
          </cell>
          <cell r="D1830">
            <v>9.09</v>
          </cell>
        </row>
        <row r="1831">
          <cell r="A1831" t="str">
            <v>73861/005</v>
          </cell>
          <cell r="B1831" t="str">
            <v>CONDULETE 3/4" EM LIGA DE ALUMÍNIO FUNDIDO TIPO "C" - FORNECIMENTO EINSTALACAO</v>
          </cell>
          <cell r="C1831" t="str">
            <v>UN</v>
          </cell>
          <cell r="D1831">
            <v>9.81</v>
          </cell>
        </row>
        <row r="1832">
          <cell r="A1832" t="str">
            <v>73861/006</v>
          </cell>
          <cell r="B1832" t="str">
            <v>CONDULETE 1" EM LIGA DE ALUMÍNIO FUNDIDO TIPO "C" - FORNECIMENTO E INSTALACAO</v>
          </cell>
          <cell r="C1832" t="str">
            <v>UN</v>
          </cell>
          <cell r="D1832">
            <v>14.24</v>
          </cell>
        </row>
        <row r="1833">
          <cell r="A1833" t="str">
            <v>73861/007</v>
          </cell>
          <cell r="B1833" t="str">
            <v>CONDULETE 1/2" EM LIGA DE ALUMÍNIO FUNDIDO TIPO "E" - FORNECIMENTO E INSTALACAO</v>
          </cell>
          <cell r="C1833" t="str">
            <v>UN</v>
          </cell>
          <cell r="D1833">
            <v>7.93</v>
          </cell>
        </row>
        <row r="1834">
          <cell r="A1834" t="str">
            <v>73861/008</v>
          </cell>
          <cell r="B1834" t="str">
            <v>CONDULETE 3/4" EM LIGA DE ALUMÍNIO FUNDIDO TIPO "E" - FORNECIMENTO E INSTALACAO</v>
          </cell>
          <cell r="C1834" t="str">
            <v>UN</v>
          </cell>
          <cell r="D1834">
            <v>9.07</v>
          </cell>
        </row>
        <row r="1835">
          <cell r="A1835" t="str">
            <v>73861/009</v>
          </cell>
          <cell r="B1835" t="str">
            <v>CONDULETE 1" EM LIGA DE ALUMÍNIO FUNDIDO TIPO "E" - FORNECIMENTO E INSTALACAO</v>
          </cell>
          <cell r="C1835" t="str">
            <v>UN</v>
          </cell>
          <cell r="D1835">
            <v>13.45</v>
          </cell>
        </row>
        <row r="1836">
          <cell r="A1836" t="str">
            <v>73861/010</v>
          </cell>
          <cell r="B1836" t="str">
            <v>CONDULETE 1/2" EM LIGA DE ALUMÍNIO FUNDIDO TIPO "LB" - FORNECIMENTO EINSTALACAO</v>
          </cell>
          <cell r="C1836" t="str">
            <v>UN</v>
          </cell>
          <cell r="D1836">
            <v>8.61</v>
          </cell>
        </row>
        <row r="1837">
          <cell r="A1837" t="str">
            <v>73861/011</v>
          </cell>
          <cell r="B1837" t="str">
            <v>CONDULETE 3/4" EM LIGA DE ALUMÍNIO FUNDIDO TIPO "LB" - FORNECIMENTO EINSTALACAO</v>
          </cell>
          <cell r="C1837" t="str">
            <v>UN</v>
          </cell>
          <cell r="D1837">
            <v>9.85</v>
          </cell>
        </row>
        <row r="1838">
          <cell r="A1838" t="str">
            <v>73861/012</v>
          </cell>
          <cell r="B1838" t="str">
            <v>CONDULETE 1" EM LIGA DE ALUMÍNIO FUNDIDO TIPO "LB" - FORNECIMENTO E INSTALACAO</v>
          </cell>
          <cell r="C1838" t="str">
            <v>UN</v>
          </cell>
          <cell r="D1838">
            <v>14.05</v>
          </cell>
        </row>
        <row r="1839">
          <cell r="A1839" t="str">
            <v>73861/013</v>
          </cell>
          <cell r="B1839" t="str">
            <v>CONDULETE 1/2" EM LIGA DE ALUMÍNIO FUNDIDO TIPO "LL" - FORNECIMENTO EINSTALACAO</v>
          </cell>
          <cell r="C1839" t="str">
            <v>UN</v>
          </cell>
          <cell r="D1839">
            <v>8.61</v>
          </cell>
        </row>
        <row r="1840">
          <cell r="A1840" t="str">
            <v>73861/014</v>
          </cell>
          <cell r="B1840" t="str">
            <v>CONDULETE 3/4" EM LIGA DE ALUMÍNIO FUNDIDO TIPO "LL" - FORNECIMENTO EINSTALACAO</v>
          </cell>
          <cell r="C1840" t="str">
            <v>UN</v>
          </cell>
          <cell r="D1840">
            <v>9.85</v>
          </cell>
        </row>
        <row r="1841">
          <cell r="A1841" t="str">
            <v>73861/015</v>
          </cell>
          <cell r="B1841" t="str">
            <v>CONDULETE 1" EM LIGA DE ALUMÍNIO FUNDIDO TIPO "LL" - FORNECIMENTO E INSTALACAO</v>
          </cell>
          <cell r="C1841" t="str">
            <v>UN</v>
          </cell>
          <cell r="D1841">
            <v>14.05</v>
          </cell>
        </row>
        <row r="1842">
          <cell r="A1842" t="str">
            <v>73861/016</v>
          </cell>
          <cell r="B1842" t="str">
            <v>CONDULETE 1/2" EM LIGA DE ALUMÍNIO FUNDIDO TIPO "X" - FORNECIMENTO E INSTALACAO</v>
          </cell>
          <cell r="C1842" t="str">
            <v>UN</v>
          </cell>
          <cell r="D1842">
            <v>9.93</v>
          </cell>
        </row>
        <row r="1843">
          <cell r="A1843" t="str">
            <v>73861/017</v>
          </cell>
          <cell r="B1843" t="str">
            <v>CONDULETE 3/4" EM LIGA DE ALUMÍNIO FUNDIDO TIPO "X" - FORNECIMENTO E INSTALACAO</v>
          </cell>
          <cell r="C1843" t="str">
            <v>UN</v>
          </cell>
          <cell r="D1843">
            <v>11.31</v>
          </cell>
        </row>
        <row r="1844">
          <cell r="A1844" t="str">
            <v>73861/018</v>
          </cell>
          <cell r="B1844" t="str">
            <v>CONDULETE 1" EM LIGA DE ALUMÍNIO FUNDIDO TIPO "X" - FORNECIMENTO E INSTALACAO</v>
          </cell>
          <cell r="C1844" t="str">
            <v>UN</v>
          </cell>
          <cell r="D1844">
            <v>17.63</v>
          </cell>
        </row>
        <row r="1845">
          <cell r="A1845" t="str">
            <v>73861/019</v>
          </cell>
          <cell r="B1845" t="str">
            <v>CONDULETE 1/2" EM LIGA DE ALUMÍNIO FUNDIDO TIPO "T" - FORNECIMENTO E INSTALACAO</v>
          </cell>
          <cell r="C1845" t="str">
            <v>UN</v>
          </cell>
          <cell r="D1845">
            <v>9.6999999999999993</v>
          </cell>
        </row>
        <row r="1846">
          <cell r="A1846" t="str">
            <v>73861/020</v>
          </cell>
          <cell r="B1846" t="str">
            <v>CONDULETE 3/4" EM LIGA DE ALUMÍNIO FUNDIDO TIPO "T" - FORNECIMENTO E INSTALACAO</v>
          </cell>
          <cell r="C1846" t="str">
            <v>UN</v>
          </cell>
          <cell r="D1846">
            <v>10.6</v>
          </cell>
        </row>
        <row r="1847">
          <cell r="A1847" t="str">
            <v>73861/021</v>
          </cell>
          <cell r="B1847" t="str">
            <v>CONDULETE 1" EM LIGA DE ALUMÍNIO FUNDIDO TIPO "T" - FORNECIMENTO E INSTALACAO</v>
          </cell>
          <cell r="C1847" t="str">
            <v>UN</v>
          </cell>
          <cell r="D1847">
            <v>16.170000000000002</v>
          </cell>
        </row>
        <row r="1848">
          <cell r="A1848">
            <v>74043</v>
          </cell>
          <cell r="B1848" t="str">
            <v>CONDULETE PVC 3/4”</v>
          </cell>
          <cell r="C1848" t="str">
            <v/>
          </cell>
          <cell r="D1848" t="str">
            <v/>
          </cell>
        </row>
        <row r="1849">
          <cell r="A1849" t="str">
            <v>74043/001</v>
          </cell>
          <cell r="B1849" t="str">
            <v>CONDULETE PVC TIPO B 3/4” SEM TAMPA, FORNECIMENTO E INSTALACAO</v>
          </cell>
          <cell r="C1849" t="str">
            <v>UN</v>
          </cell>
          <cell r="D1849">
            <v>13.7</v>
          </cell>
        </row>
        <row r="1850">
          <cell r="A1850" t="str">
            <v>74043/002</v>
          </cell>
          <cell r="B1850" t="str">
            <v>CONDULETE PVC TIPO LL 3/4 ” SEM TAMPA, FORNECIMENTO E INSTALACAO</v>
          </cell>
          <cell r="C1850" t="str">
            <v>UN</v>
          </cell>
          <cell r="D1850">
            <v>11.63</v>
          </cell>
        </row>
        <row r="1851">
          <cell r="A1851" t="str">
            <v>74043/003</v>
          </cell>
          <cell r="B1851" t="str">
            <v>CONDULETE PVC TIPO ”TB” 3/4” SEM TAMPA, FORNECIMENTO E INSTALACAO</v>
          </cell>
          <cell r="C1851" t="str">
            <v>UN</v>
          </cell>
          <cell r="D1851">
            <v>17.940000000000001</v>
          </cell>
        </row>
        <row r="1852">
          <cell r="A1852">
            <v>83386</v>
          </cell>
          <cell r="B1852" t="str">
            <v>CAIXA DE PASSAGEM PVC 4X4" - FORNECIMENTO E INSTALACAO</v>
          </cell>
          <cell r="C1852" t="str">
            <v>UN</v>
          </cell>
          <cell r="D1852">
            <v>5.79</v>
          </cell>
        </row>
        <row r="1853">
          <cell r="A1853">
            <v>83387</v>
          </cell>
          <cell r="B1853" t="str">
            <v>CAIXA DE PASSAGEM PVC 4X2" - FORNECIMENTO E INSTALACAO</v>
          </cell>
          <cell r="C1853" t="str">
            <v>UN</v>
          </cell>
          <cell r="D1853">
            <v>4.9800000000000004</v>
          </cell>
        </row>
        <row r="1854">
          <cell r="A1854">
            <v>83388</v>
          </cell>
          <cell r="B1854" t="str">
            <v>CAIXA DE PASSAGEM PVC 3" OCTOGONAL</v>
          </cell>
          <cell r="C1854" t="str">
            <v>UN</v>
          </cell>
          <cell r="D1854">
            <v>7.34</v>
          </cell>
        </row>
        <row r="1855">
          <cell r="A1855">
            <v>83438</v>
          </cell>
          <cell r="B1855" t="str">
            <v>CAIXA METALICA OCTOGONAL 4X4" FUNDO MOVEL</v>
          </cell>
          <cell r="C1855" t="str">
            <v>UN</v>
          </cell>
          <cell r="D1855">
            <v>5.26</v>
          </cell>
        </row>
        <row r="1856">
          <cell r="A1856">
            <v>83439</v>
          </cell>
          <cell r="B1856" t="str">
            <v>CAIXA METALICA SEXTAVADA (HEXAGONAL) 3X3"</v>
          </cell>
          <cell r="C1856" t="str">
            <v>UN</v>
          </cell>
          <cell r="D1856">
            <v>4.9800000000000004</v>
          </cell>
        </row>
        <row r="1857">
          <cell r="A1857">
            <v>83440</v>
          </cell>
          <cell r="B1857" t="str">
            <v>CAIXA DE PASSAGEM 4X2" EM FERRO GALVANIZADO</v>
          </cell>
          <cell r="C1857" t="str">
            <v>UN</v>
          </cell>
          <cell r="D1857">
            <v>4.43</v>
          </cell>
        </row>
        <row r="1858">
          <cell r="A1858">
            <v>83442</v>
          </cell>
          <cell r="B1858" t="str">
            <v>CAIXA DE PASSAGEM 4X4" EM FERRO GALVANIZADO</v>
          </cell>
          <cell r="C1858" t="str">
            <v>UN</v>
          </cell>
          <cell r="D1858">
            <v>4.9800000000000004</v>
          </cell>
        </row>
        <row r="1859">
          <cell r="A1859">
            <v>83443</v>
          </cell>
          <cell r="B1859" t="str">
            <v>CAIXA DE PASSAGEM 20X20X25 FUNDO BRITA COM TAMPA</v>
          </cell>
          <cell r="C1859" t="str">
            <v>UN</v>
          </cell>
          <cell r="D1859">
            <v>33.04</v>
          </cell>
        </row>
        <row r="1860">
          <cell r="A1860">
            <v>83446</v>
          </cell>
          <cell r="B1860" t="str">
            <v>CAIXA DE PASSAGEM 30X30X40 COM TAMPA E DRENO BRITA</v>
          </cell>
          <cell r="C1860" t="str">
            <v>UN</v>
          </cell>
          <cell r="D1860">
            <v>105.43</v>
          </cell>
        </row>
        <row r="1861">
          <cell r="A1861">
            <v>83447</v>
          </cell>
          <cell r="B1861" t="str">
            <v>CAIXA DE PASSAGEM 40X40X50 FUNDO BRITA COM TAMPA</v>
          </cell>
          <cell r="C1861" t="str">
            <v>UN</v>
          </cell>
          <cell r="D1861">
            <v>114.91</v>
          </cell>
        </row>
        <row r="1862">
          <cell r="A1862">
            <v>83448</v>
          </cell>
          <cell r="B1862" t="str">
            <v>CAIXA DE PASSGEM 50X50X60 FUNDO BRITA C/ TAMPA</v>
          </cell>
          <cell r="C1862" t="str">
            <v>UN</v>
          </cell>
          <cell r="D1862">
            <v>173.9</v>
          </cell>
        </row>
        <row r="1863">
          <cell r="A1863">
            <v>83449</v>
          </cell>
          <cell r="B1863" t="str">
            <v>CAIXA DE PASSAGEM 60X60X70 FUNDO BRITA COM TAMPA</v>
          </cell>
          <cell r="C1863" t="str">
            <v>UN</v>
          </cell>
          <cell r="D1863">
            <v>246.15</v>
          </cell>
        </row>
        <row r="1864">
          <cell r="A1864">
            <v>83450</v>
          </cell>
          <cell r="B1864" t="str">
            <v>CAIXA DE PASSAGEM 80X80X62 FUNDO BRITA COM TAMPA</v>
          </cell>
          <cell r="C1864" t="str">
            <v>UN</v>
          </cell>
          <cell r="D1864">
            <v>293.45</v>
          </cell>
        </row>
        <row r="1865">
          <cell r="A1865">
            <v>83451</v>
          </cell>
          <cell r="B1865" t="str">
            <v>CONDULETE EM LIGA DE ALUMINIO TIPO "LR" 3/4" - FORNECIMENTO E INSTALACAO</v>
          </cell>
          <cell r="C1865" t="str">
            <v>UN</v>
          </cell>
          <cell r="D1865">
            <v>13.01</v>
          </cell>
        </row>
        <row r="1866">
          <cell r="A1866">
            <v>83452</v>
          </cell>
          <cell r="B1866" t="str">
            <v>CONDULETE EM LIGA DE ALUMINIO TIPO "LR" 1" - FORNECIMENTO E INSTALACAO</v>
          </cell>
          <cell r="C1866" t="str">
            <v>UN</v>
          </cell>
          <cell r="D1866">
            <v>16.21</v>
          </cell>
        </row>
        <row r="1867">
          <cell r="A1867">
            <v>83455</v>
          </cell>
          <cell r="B1867" t="str">
            <v>CONDULETE PVC TIPO "B" 1/2" SEM TAMPA - FORNECIMENTO E INSTALACAO</v>
          </cell>
          <cell r="C1867" t="str">
            <v>UN</v>
          </cell>
          <cell r="D1867">
            <v>13.76</v>
          </cell>
        </row>
        <row r="1868">
          <cell r="A1868">
            <v>83456</v>
          </cell>
          <cell r="B1868" t="str">
            <v>CONDULETE PVC TIPO "LB" 1/2" SEM TAMPA - FORNECIMENTO E INSTALACAO</v>
          </cell>
          <cell r="C1868" t="str">
            <v>UN</v>
          </cell>
          <cell r="D1868">
            <v>11.55</v>
          </cell>
        </row>
        <row r="1869">
          <cell r="A1869">
            <v>83457</v>
          </cell>
          <cell r="B1869" t="str">
            <v>CONDULETE PVC TIPO "LB" 3/4" SEM TAMPA - FORNECIMENTO E INSTALACAO</v>
          </cell>
          <cell r="C1869" t="str">
            <v>UN</v>
          </cell>
          <cell r="D1869">
            <v>11.6</v>
          </cell>
        </row>
        <row r="1870">
          <cell r="A1870">
            <v>83458</v>
          </cell>
          <cell r="B1870" t="str">
            <v>CONDULETE PVC TIPO "LL" 1/2" SEM TAMPA - FORNECIMENTO E INSTALACAO</v>
          </cell>
          <cell r="C1870" t="str">
            <v>UN</v>
          </cell>
          <cell r="D1870">
            <v>11.77</v>
          </cell>
        </row>
        <row r="1871">
          <cell r="A1871">
            <v>83460</v>
          </cell>
          <cell r="B1871" t="str">
            <v>CONDULETE PVC TIPO "TA" 3/4" SEM TAMPA - FORNECIMENTO E INSTALACAO</v>
          </cell>
          <cell r="C1871" t="str">
            <v>UN</v>
          </cell>
          <cell r="D1871">
            <v>19.87</v>
          </cell>
        </row>
        <row r="1872">
          <cell r="A1872">
            <v>83461</v>
          </cell>
          <cell r="B1872" t="str">
            <v>CONDULETE PVC TIPO "TB" 1/2" SEM TAMPA - FORNECIMENTO E INSTALACAO</v>
          </cell>
          <cell r="C1872" t="str">
            <v>UN</v>
          </cell>
          <cell r="D1872">
            <v>17.8</v>
          </cell>
        </row>
        <row r="1873">
          <cell r="A1873">
            <v>83462</v>
          </cell>
          <cell r="B1873" t="str">
            <v>CONDULETE PVC TIPO "XA" 3/4" SEM TAMPA - FORNECIMENTO E INSTALACAO</v>
          </cell>
          <cell r="C1873" t="str">
            <v>UN</v>
          </cell>
          <cell r="D1873">
            <v>18.190000000000001</v>
          </cell>
        </row>
        <row r="1874">
          <cell r="A1874">
            <v>83471</v>
          </cell>
          <cell r="B1874" t="str">
            <v>CONDULETE EM ALUMINIO FUNDIDO 2" TIPO "E" - FORNECIMENTO E INSTALACAO</v>
          </cell>
          <cell r="C1874" t="str">
            <v>UN</v>
          </cell>
          <cell r="D1874">
            <v>35.94</v>
          </cell>
        </row>
        <row r="1875">
          <cell r="A1875">
            <v>83472</v>
          </cell>
          <cell r="B1875" t="str">
            <v>CONDULETE EM ALUMINIO FUNDIDO 3" TIPO "E" - FORNECIMENTO E INSTALACAO</v>
          </cell>
          <cell r="C1875" t="str">
            <v>UN</v>
          </cell>
          <cell r="D1875">
            <v>69.88</v>
          </cell>
        </row>
        <row r="1876">
          <cell r="A1876">
            <v>169</v>
          </cell>
          <cell r="B1876" t="str">
            <v>QUADROS/DISJUNTORES</v>
          </cell>
          <cell r="C1876" t="str">
            <v/>
          </cell>
          <cell r="D1876" t="str">
            <v/>
          </cell>
        </row>
        <row r="1877">
          <cell r="A1877">
            <v>68066</v>
          </cell>
          <cell r="B1877" t="str">
            <v>CAIXA DE PROTECAO PARA MEDIDOR MONOFASICO, FORNECIMENTO E INSTALACAO</v>
          </cell>
          <cell r="C1877" t="str">
            <v>UN</v>
          </cell>
          <cell r="D1877">
            <v>79.47</v>
          </cell>
        </row>
        <row r="1878">
          <cell r="A1878">
            <v>72319</v>
          </cell>
          <cell r="B1878" t="str">
            <v>DISJUNTOR BAIXA TENSAO TRIPOLAR A SECO 800A/600V, INCLUSIVE ELETROTÉCNICO</v>
          </cell>
          <cell r="C1878" t="str">
            <v>UN</v>
          </cell>
          <cell r="D1878">
            <v>3947.06</v>
          </cell>
        </row>
        <row r="1879">
          <cell r="A1879">
            <v>72341</v>
          </cell>
          <cell r="B1879" t="str">
            <v>CONTATOR TRIPOLAR I NOMINAL 12A - FORNECIMENTO E INSTALACAO INCLUSIVEELETROTÉCNICO</v>
          </cell>
          <cell r="C1879" t="str">
            <v>UN</v>
          </cell>
          <cell r="D1879">
            <v>178.02</v>
          </cell>
        </row>
        <row r="1880">
          <cell r="A1880">
            <v>72343</v>
          </cell>
          <cell r="B1880" t="str">
            <v>CONTATOR TRIPOLAR I NOMINAL 22A - FORNECIMENTO E INSTALACAO INCLUSIVEELETROTÉCNICO</v>
          </cell>
          <cell r="C1880" t="str">
            <v>UN</v>
          </cell>
          <cell r="D1880">
            <v>221.65</v>
          </cell>
        </row>
        <row r="1881">
          <cell r="A1881">
            <v>72344</v>
          </cell>
          <cell r="B1881" t="str">
            <v>CONTATOR TRIPOLAR I NOMINAL 36A - FORNECIMENTO E INSTALACAO INCLUSIVEELETROTÉCNICO</v>
          </cell>
          <cell r="C1881" t="str">
            <v>UN</v>
          </cell>
          <cell r="D1881">
            <v>399.56</v>
          </cell>
        </row>
        <row r="1882">
          <cell r="A1882">
            <v>72345</v>
          </cell>
          <cell r="B1882" t="str">
            <v>CONTATOR TRIPOLAR I NOMIMAL 94A - FORNECIMENTO E INSTALACAO INCLUSIVEELETROTÉCNICO</v>
          </cell>
          <cell r="C1882" t="str">
            <v>UN</v>
          </cell>
          <cell r="D1882">
            <v>1049.8</v>
          </cell>
        </row>
        <row r="1883">
          <cell r="A1883">
            <v>74052</v>
          </cell>
          <cell r="B1883" t="str">
            <v>P/DISTRIBUICAO 4 CIRCUITOS INCLUSIVE ACESSORIOS</v>
          </cell>
          <cell r="C1883" t="str">
            <v/>
          </cell>
          <cell r="D1883" t="str">
            <v/>
          </cell>
        </row>
        <row r="1884">
          <cell r="A1884" t="str">
            <v>74052/005</v>
          </cell>
          <cell r="B1884" t="str">
            <v>QUADRO DE MEDICAO GERAL EM CHAPA METALICA PARA EDIFICIOS COM 16 APTOS,INCLUSIVE DISJUNTORES E ATERRAMENTO</v>
          </cell>
          <cell r="C1884" t="str">
            <v>UN</v>
          </cell>
          <cell r="D1884">
            <v>815.14</v>
          </cell>
        </row>
        <row r="1885">
          <cell r="A1885">
            <v>74130</v>
          </cell>
          <cell r="B1885" t="str">
            <v>DISJUNTORES</v>
          </cell>
          <cell r="C1885" t="str">
            <v/>
          </cell>
          <cell r="D1885" t="str">
            <v/>
          </cell>
        </row>
        <row r="1886">
          <cell r="A1886" t="str">
            <v>74130/001</v>
          </cell>
          <cell r="B1886" t="str">
            <v>DISJUNTOR TERMOMAGNETICO MONOPOLAR PADRAO NEMA (AMERICANO) 10 A 30A 240V, FORNECIMENTO E INSTALACAO</v>
          </cell>
          <cell r="C1886" t="str">
            <v>UN</v>
          </cell>
          <cell r="D1886">
            <v>8.89</v>
          </cell>
        </row>
        <row r="1887">
          <cell r="A1887" t="str">
            <v>74130/002</v>
          </cell>
          <cell r="B1887" t="str">
            <v>DISJUNTOR TERMOMAGNETICO MONOPOLAR PADRAO NEMA (AMERICANO) 35 A 50A 240V, FORNECIMENTO E INSTALACAO</v>
          </cell>
          <cell r="C1887" t="str">
            <v>UN</v>
          </cell>
          <cell r="D1887">
            <v>11.75</v>
          </cell>
        </row>
        <row r="1888">
          <cell r="A1888" t="str">
            <v>74130/003</v>
          </cell>
          <cell r="B1888" t="str">
            <v>DISJUNTOR TERMOMAGNETICO BIPOLAR PADRAO NEMA (AMERICANO) 10 A 50A 240V, FORNECIMENTO E INSTALACAO</v>
          </cell>
          <cell r="C1888" t="str">
            <v>UN</v>
          </cell>
          <cell r="D1888">
            <v>43.94</v>
          </cell>
        </row>
        <row r="1889">
          <cell r="A1889" t="str">
            <v>74130/004</v>
          </cell>
          <cell r="B1889" t="str">
            <v>DISJUNTOR TERMOMAGNETICO TRIPOLAR PADRAO NEMA (AMERICANO) 10 A 50A 240V, FORNECIMENTO E INSTALACAO</v>
          </cell>
          <cell r="C1889" t="str">
            <v>UN</v>
          </cell>
          <cell r="D1889">
            <v>55.18</v>
          </cell>
        </row>
        <row r="1890">
          <cell r="A1890" t="str">
            <v>74130/005</v>
          </cell>
          <cell r="B1890" t="str">
            <v>DISJUNTOR TERMOMAGNETICO TRIPOLAR PADRAO NEMA (AMERICANO) 60 A 100A 240V, FORNECIMENTO E INSTALACAO</v>
          </cell>
          <cell r="C1890" t="str">
            <v>UN</v>
          </cell>
          <cell r="D1890">
            <v>76.28</v>
          </cell>
        </row>
        <row r="1891">
          <cell r="A1891" t="str">
            <v>74130/006</v>
          </cell>
          <cell r="B1891" t="str">
            <v>DISJUNTOR TERMOMAGNETICO TRIPOLAR PADRAO NEMA (AMERICANO) 125 A 150A 240V, FORNECIMENTO E INSTALACAO</v>
          </cell>
          <cell r="C1891" t="str">
            <v>UN</v>
          </cell>
          <cell r="D1891">
            <v>189.92</v>
          </cell>
        </row>
        <row r="1892">
          <cell r="A1892" t="str">
            <v>74130/007</v>
          </cell>
          <cell r="B1892" t="str">
            <v>DISJUNTOR TERMOMAGNETICO TRIPOLAR EM CAIXA MOLDADA 250A 600V, FORNECIMENTO E INSTALACAO</v>
          </cell>
          <cell r="C1892" t="str">
            <v>UN</v>
          </cell>
          <cell r="D1892">
            <v>790.82</v>
          </cell>
        </row>
        <row r="1893">
          <cell r="A1893" t="str">
            <v>74130/008</v>
          </cell>
          <cell r="B1893" t="str">
            <v>DISJUNTOR TERMOMAGNETICO TRIPOLAR EM CAIXA MOLDADA 300 A 400A 600V, FORNECIMENTO E INSTALACAO</v>
          </cell>
          <cell r="C1893" t="str">
            <v>UN</v>
          </cell>
          <cell r="D1893">
            <v>1012.19</v>
          </cell>
        </row>
        <row r="1894">
          <cell r="A1894" t="str">
            <v>74130/009</v>
          </cell>
          <cell r="B1894" t="str">
            <v>DISJUNTOR TERMOMAGNETICO TRIPOLAR EM CAIXA MOLDADA 500 A 600A 600V, FORNECIMENTO E INSTALACAO</v>
          </cell>
          <cell r="C1894" t="str">
            <v>UN</v>
          </cell>
          <cell r="D1894">
            <v>2275.39</v>
          </cell>
        </row>
        <row r="1895">
          <cell r="A1895" t="str">
            <v>74130/010</v>
          </cell>
          <cell r="B1895" t="str">
            <v>DISJUNTOR TERMOMAGNETICO TRIPOLAR EM CAIXA MOLDADA 175 A 225A 240V, FORNECIMENTO E INSTALACAO</v>
          </cell>
          <cell r="C1895" t="str">
            <v>UN</v>
          </cell>
          <cell r="D1895">
            <v>607.62</v>
          </cell>
        </row>
        <row r="1896">
          <cell r="A1896">
            <v>74131</v>
          </cell>
          <cell r="B1896" t="str">
            <v>QUADROS DE DISTRIBUICAO.</v>
          </cell>
          <cell r="C1896" t="str">
            <v/>
          </cell>
          <cell r="D1896" t="str">
            <v/>
          </cell>
        </row>
        <row r="1897">
          <cell r="A1897" t="str">
            <v>74131/001</v>
          </cell>
          <cell r="B1897" t="str">
            <v>QUADRO DE DISTRIBUICAO DE ENERGIA DE EMBUTIR, EM CHAPA METALICA, PARA3 DISJUNTORES TERMOMAGNETICOS MONOPOLARES SEM BARRAMENTO FORNECIMENTOE INSTALACAO</v>
          </cell>
          <cell r="C1897" t="str">
            <v>UN</v>
          </cell>
          <cell r="D1897">
            <v>35.99</v>
          </cell>
        </row>
        <row r="1898">
          <cell r="A1898" t="str">
            <v>74131/004</v>
          </cell>
          <cell r="B1898" t="str">
            <v>QUADRO DE DISTRIBUICAO DE ENERGIA DE EMBUTIR, EM CHAPA METALICA, PARA18 DISJUNTORES TERMOMAGNETICOS MONOPOLARES, COM BARRAMENTO TRIFASICO ENEUTRO, FORNECIMENTO E INSTALACAO</v>
          </cell>
          <cell r="C1898" t="str">
            <v>UN</v>
          </cell>
          <cell r="D1898">
            <v>251.62</v>
          </cell>
        </row>
        <row r="1899">
          <cell r="A1899" t="str">
            <v>74131/005</v>
          </cell>
          <cell r="B1899" t="str">
            <v>QUADRO DE DISTRIBUICAO DE ENERGIA DE EMBUTIR, EM CHAPA METALICA, PARA24 DISJUNTORES TERMOMAGNETICOS MONOPOLARES, COM BARRAMENTO TRIFASICO ENEUTRO, FORNECIMENTO E INSTALACAO</v>
          </cell>
          <cell r="C1899" t="str">
            <v>UN</v>
          </cell>
          <cell r="D1899">
            <v>279.04000000000002</v>
          </cell>
        </row>
        <row r="1900">
          <cell r="A1900" t="str">
            <v>74131/006</v>
          </cell>
          <cell r="B1900" t="str">
            <v>QUADRO DE DISTRIBUICAO DE ENERGIA DE EMBUTIR, EM CHAPA METALICA, PARA32 DISJUNTORES TERMOMAGNETICOS MONOPOLARES, COM BARRAMENTO TRIFASICO ENEUTRO, FORNECIMENTO E INSTALACAO</v>
          </cell>
          <cell r="C1900" t="str">
            <v>UN</v>
          </cell>
          <cell r="D1900">
            <v>408.17</v>
          </cell>
        </row>
        <row r="1901">
          <cell r="A1901" t="str">
            <v>74131/007</v>
          </cell>
          <cell r="B1901" t="str">
            <v>QUADRO DE DISTRIBUICAO DE ENERGIA DE EMBUTIR, EM CHAPA METALICA, PARA40 DISJUNTORES TERMOMAGNETICOS MONOPOLARES, COM BARRAMENTO TRIFASICO ENEUTRO, FORNECIMENTO E INSTALACAO</v>
          </cell>
          <cell r="C1901" t="str">
            <v>UN</v>
          </cell>
          <cell r="D1901">
            <v>441.04</v>
          </cell>
        </row>
        <row r="1902">
          <cell r="A1902" t="str">
            <v>74131/008</v>
          </cell>
          <cell r="B1902" t="str">
            <v>QUADRO DE DISTRIBUICAO DE ENERGIA DE EMBUTIR, EM CHAPA METALICA, PARA50 DISJUNTORES TERMOMAGNETICOS MONOPOLARES, COM BARRAMENTO TRIFASICO ENEUTRO, FORNECIMENTO E INSTALACAO</v>
          </cell>
          <cell r="C1902" t="str">
            <v>UN</v>
          </cell>
          <cell r="D1902">
            <v>653.95000000000005</v>
          </cell>
        </row>
        <row r="1903">
          <cell r="A1903">
            <v>83372</v>
          </cell>
          <cell r="B1903" t="str">
            <v>CAIXA DE MEDICAO EM ALTA TENSAO - FORNECIMENTO E INSTALACAO</v>
          </cell>
          <cell r="C1903" t="str">
            <v>UN</v>
          </cell>
          <cell r="D1903">
            <v>465.07</v>
          </cell>
        </row>
        <row r="1904">
          <cell r="A1904">
            <v>83373</v>
          </cell>
          <cell r="B1904" t="str">
            <v>DISJUNTOR TRIFASICO 630A/15KV PEQUENO VOLUME DE OLEO (PVO) PARA INSTALACAO ABRIGADA, COM RELE PRIMARIO, POT. NOMINAL CURTO-CIRCUITO = 350MVA- FORNECIMENTO E INSTALACAO.</v>
          </cell>
          <cell r="C1904" t="str">
            <v>UN</v>
          </cell>
          <cell r="D1904">
            <v>11882.39</v>
          </cell>
        </row>
        <row r="1905">
          <cell r="A1905">
            <v>83463</v>
          </cell>
          <cell r="B1905" t="str">
            <v>QUADRO DE DISTRIBUICAO DE ENERGIA EM CHAPA DE ACO GALVANIZADO, PARA 12DISJUNTORES TERMOMAGNETICOS MONOPOLARES, COM BARRAMENTO TRIFASICO E NEUTRO - FORNECIMENTO E INSTALACAO</v>
          </cell>
          <cell r="C1905" t="str">
            <v>UN</v>
          </cell>
          <cell r="D1905">
            <v>172.2</v>
          </cell>
        </row>
        <row r="1906">
          <cell r="A1906">
            <v>84402</v>
          </cell>
          <cell r="B1906" t="str">
            <v>QUADRO DE DISTRIBUICAO DE ENERGIA P/ 6 DISJUNTORES TERMOMAGNETICOS MONOPOLARES SEM BARRAMENTO, DE EMBUTIR, EM CHAPA METALICA - FORNECIMENTOE INSTALACAO</v>
          </cell>
          <cell r="C1906" t="str">
            <v>UN</v>
          </cell>
          <cell r="D1906">
            <v>42.16</v>
          </cell>
        </row>
        <row r="1907">
          <cell r="A1907">
            <v>170</v>
          </cell>
          <cell r="B1907" t="str">
            <v>INTERRUPTOR/TOMADA</v>
          </cell>
          <cell r="C1907" t="str">
            <v/>
          </cell>
          <cell r="D1907" t="str">
            <v/>
          </cell>
        </row>
        <row r="1908">
          <cell r="A1908">
            <v>72331</v>
          </cell>
          <cell r="B1908" t="str">
            <v>INTERRUPTOR SIMPLES DE EMBUTIR 10A/250V SEM PLACA, 1 TECLA - FORNECIMENTO E INSTALACAO</v>
          </cell>
          <cell r="C1908" t="str">
            <v>UN</v>
          </cell>
          <cell r="D1908">
            <v>8.84</v>
          </cell>
        </row>
        <row r="1909">
          <cell r="A1909">
            <v>72332</v>
          </cell>
          <cell r="B1909" t="str">
            <v>INTERRUPTOR SIMPLES DE EMBUTIR 10A/250V SEM PLACA, 2 TECLAS - FORNECIMENTO E INSTALACAO</v>
          </cell>
          <cell r="C1909" t="str">
            <v>UN</v>
          </cell>
          <cell r="D1909">
            <v>15.96</v>
          </cell>
        </row>
        <row r="1910">
          <cell r="A1910">
            <v>72333</v>
          </cell>
          <cell r="B1910" t="str">
            <v>INTERRUPTOR BIPOLAR DE EMBUTIR 20A/250V, TECLA DUPLA COM PLACA- FORNECIMENTO E INSTALACAO</v>
          </cell>
          <cell r="C1910" t="str">
            <v>UN</v>
          </cell>
          <cell r="D1910">
            <v>28.59</v>
          </cell>
        </row>
        <row r="1911">
          <cell r="A1911">
            <v>72334</v>
          </cell>
          <cell r="B1911" t="str">
            <v>INTERRUPTOR PARALELO DE EMBUTIR 10A/250V SEM PLACA, 1 TECLA - FORNECIMENTO E INSTALACAO</v>
          </cell>
          <cell r="C1911" t="str">
            <v>UN</v>
          </cell>
          <cell r="D1911">
            <v>10.67</v>
          </cell>
        </row>
        <row r="1912">
          <cell r="A1912">
            <v>72335</v>
          </cell>
          <cell r="B1912" t="str">
            <v>ESPELHO PLÁSTICO - 4"X2" - FORNECIMENTO E INSTALACAO</v>
          </cell>
          <cell r="C1912" t="str">
            <v>UN</v>
          </cell>
          <cell r="D1912">
            <v>2.88</v>
          </cell>
        </row>
        <row r="1913">
          <cell r="A1913">
            <v>72336</v>
          </cell>
          <cell r="B1913" t="str">
            <v>ESPELHO PLÁSTICO - 4"X4" - FORNECIMENTO E INSTALACAO</v>
          </cell>
          <cell r="C1913" t="str">
            <v>UN</v>
          </cell>
          <cell r="D1913">
            <v>5.04</v>
          </cell>
        </row>
        <row r="1914">
          <cell r="A1914">
            <v>72339</v>
          </cell>
          <cell r="B1914" t="str">
            <v>TOMADA 3P+T 30A/440V SEM PLACA - FORNECIMENTO E INSTALACAO</v>
          </cell>
          <cell r="C1914" t="str">
            <v>UN</v>
          </cell>
          <cell r="D1914">
            <v>28.99</v>
          </cell>
        </row>
        <row r="1915">
          <cell r="A1915">
            <v>83403</v>
          </cell>
          <cell r="B1915" t="str">
            <v>INTERRUPTOR PULSADOR DE CAMPAINHA OU MINUTERIA 2A/250V C/ CAIXA - FORNECIMENTO E INSTALACAO</v>
          </cell>
          <cell r="C1915" t="str">
            <v>UN</v>
          </cell>
          <cell r="D1915">
            <v>12.38</v>
          </cell>
        </row>
        <row r="1916">
          <cell r="A1916">
            <v>83465</v>
          </cell>
          <cell r="B1916" t="str">
            <v>INTERRUPTOR INTERMEDIARIO (FOUR-WAY) - FORNECIMENTO E INSTALACAO</v>
          </cell>
          <cell r="C1916" t="str">
            <v>UN</v>
          </cell>
          <cell r="D1916">
            <v>31.51</v>
          </cell>
        </row>
        <row r="1917">
          <cell r="A1917">
            <v>83466</v>
          </cell>
          <cell r="B1917" t="str">
            <v>INTERRUPTOR SIMPLES COM 1 TOMADA UNIVERSAL CONJUGADOS</v>
          </cell>
          <cell r="C1917" t="str">
            <v>UN</v>
          </cell>
          <cell r="D1917">
            <v>19.77</v>
          </cell>
        </row>
        <row r="1918">
          <cell r="A1918">
            <v>83467</v>
          </cell>
          <cell r="B1918" t="str">
            <v>INTERRUPTOR SIMPLES COMPLETO (3 SECOES) - FORNECIMENTO E INSTALACAO</v>
          </cell>
          <cell r="C1918" t="str">
            <v>UN</v>
          </cell>
          <cell r="D1918">
            <v>26.27</v>
          </cell>
        </row>
        <row r="1919">
          <cell r="A1919">
            <v>83540</v>
          </cell>
          <cell r="B1919" t="str">
            <v>TOMADA DE EMBUTIR 2P+T 10A/250V C/ PLACA - FORNECIMENTO E INSTALACAO</v>
          </cell>
          <cell r="C1919" t="str">
            <v>UN</v>
          </cell>
          <cell r="D1919">
            <v>10.87</v>
          </cell>
        </row>
        <row r="1920">
          <cell r="A1920">
            <v>83555</v>
          </cell>
          <cell r="B1920" t="str">
            <v>TOMADA DUPLA DE EMBUTIR 2X2P+T 10A/250V C/ PLACA - FORNECIMENTO E INSTALACAO</v>
          </cell>
          <cell r="C1920" t="str">
            <v>UN</v>
          </cell>
          <cell r="D1920">
            <v>19.25</v>
          </cell>
        </row>
        <row r="1921">
          <cell r="A1921">
            <v>83566</v>
          </cell>
          <cell r="B1921" t="str">
            <v>TOMADA DE EMBUTIR 2P+T 20A/250V C/ PLACA - FORNECIMENTO E INSTALACAO</v>
          </cell>
          <cell r="C1921" t="str">
            <v>UN</v>
          </cell>
          <cell r="D1921">
            <v>19</v>
          </cell>
        </row>
        <row r="1922">
          <cell r="A1922">
            <v>84226</v>
          </cell>
          <cell r="B1922" t="str">
            <v>INTERRUPTOR PARALELO COM 1 TOMADA UNIVERSAL CONJUGADOS S/ PLACA - FORNECIMENTO E INSTALACAO</v>
          </cell>
          <cell r="C1922" t="str">
            <v>UN</v>
          </cell>
          <cell r="D1922">
            <v>19.75</v>
          </cell>
        </row>
        <row r="1923">
          <cell r="A1923">
            <v>84227</v>
          </cell>
          <cell r="B1923" t="str">
            <v>INTERRUPTOR PARALELO 2 SECOES COM 1 TOMADA 2P UNIVERSAL S/ PLACA - FORNECIMENTO E INSTALACAO</v>
          </cell>
          <cell r="C1923" t="str">
            <v>UN</v>
          </cell>
          <cell r="D1923">
            <v>29.65</v>
          </cell>
        </row>
        <row r="1924">
          <cell r="A1924">
            <v>84379</v>
          </cell>
          <cell r="B1924" t="str">
            <v>INTERRUPTOR SIMPLES COM INTERRUPTOR PARALELO CONJUNGADOS C/ PLACA - FORNECIMENTO E INSTALACAO</v>
          </cell>
          <cell r="C1924" t="str">
            <v>UN</v>
          </cell>
          <cell r="D1924">
            <v>22.03</v>
          </cell>
        </row>
        <row r="1925">
          <cell r="A1925">
            <v>171</v>
          </cell>
          <cell r="B1925" t="str">
            <v>LUMINARIA INTERNA/BOCAL/LAMPADAS</v>
          </cell>
          <cell r="C1925" t="str">
            <v/>
          </cell>
          <cell r="D1925" t="str">
            <v/>
          </cell>
        </row>
        <row r="1926">
          <cell r="A1926">
            <v>72248</v>
          </cell>
          <cell r="B1926" t="str">
            <v>LAMPADA INCANDESCENTE 40W - FORNECIMENTO E INSTALACAO</v>
          </cell>
          <cell r="C1926" t="str">
            <v>UN</v>
          </cell>
          <cell r="D1926">
            <v>1.79</v>
          </cell>
        </row>
        <row r="1927">
          <cell r="A1927">
            <v>72273</v>
          </cell>
          <cell r="B1927" t="str">
            <v>LÂMPADA INCANDESCENTE - 60W - FORNECIMENTO E COLOCAÇÃO</v>
          </cell>
          <cell r="C1927" t="str">
            <v>UN</v>
          </cell>
          <cell r="D1927">
            <v>1.79</v>
          </cell>
        </row>
        <row r="1928">
          <cell r="A1928">
            <v>72274</v>
          </cell>
          <cell r="B1928" t="str">
            <v>LÂMPADA INCANDESCENTE - 100W - FORNECIMENTO E COLOCAÇÃO</v>
          </cell>
          <cell r="C1928" t="str">
            <v>UN</v>
          </cell>
          <cell r="D1928">
            <v>2</v>
          </cell>
        </row>
        <row r="1929">
          <cell r="A1929">
            <v>72275</v>
          </cell>
          <cell r="B1929" t="str">
            <v>LÂMPADA INCANDESCENTE - 150W - FORNECIMENTO E COLOCAÇÃO</v>
          </cell>
          <cell r="C1929" t="str">
            <v>UN</v>
          </cell>
          <cell r="D1929">
            <v>2.41</v>
          </cell>
        </row>
        <row r="1930">
          <cell r="A1930">
            <v>72277</v>
          </cell>
          <cell r="B1930" t="str">
            <v>LÂMPADA INCANDESCENTE - 200W - FORNECIMENTO E COLOCAÇÃO</v>
          </cell>
          <cell r="C1930" t="str">
            <v>UN</v>
          </cell>
          <cell r="D1930">
            <v>2.76</v>
          </cell>
        </row>
        <row r="1931">
          <cell r="A1931">
            <v>72278</v>
          </cell>
          <cell r="B1931" t="str">
            <v>LÂMPADA VAPOR METÁLICO - 400W - FORNECIMENTO E COLOCAÇÃO</v>
          </cell>
          <cell r="C1931" t="str">
            <v>UN</v>
          </cell>
          <cell r="D1931">
            <v>78.349999999999994</v>
          </cell>
        </row>
        <row r="1932">
          <cell r="A1932">
            <v>72280</v>
          </cell>
          <cell r="B1932" t="str">
            <v>IGNITOR PARA PARTIDA LÂMPADA VAPOR SÓDIO ALTA PRESSÃO ATÉ 400W</v>
          </cell>
          <cell r="C1932" t="str">
            <v>UN</v>
          </cell>
          <cell r="D1932">
            <v>30.91</v>
          </cell>
        </row>
        <row r="1933">
          <cell r="A1933">
            <v>73738</v>
          </cell>
          <cell r="B1933" t="str">
            <v>REATORES</v>
          </cell>
          <cell r="C1933" t="str">
            <v/>
          </cell>
          <cell r="D1933" t="str">
            <v/>
          </cell>
        </row>
        <row r="1934">
          <cell r="A1934" t="str">
            <v>73738/001</v>
          </cell>
          <cell r="B1934" t="str">
            <v>STARTER DE 20W OU 40W FORNECIMENTO E COLOCACAO</v>
          </cell>
          <cell r="C1934" t="str">
            <v>UN</v>
          </cell>
          <cell r="D1934">
            <v>2.0699999999999998</v>
          </cell>
        </row>
        <row r="1935">
          <cell r="A1935">
            <v>73953</v>
          </cell>
          <cell r="B1935" t="str">
            <v>LUMINARIA INTERNA TP CALHA SOBREPOR</v>
          </cell>
          <cell r="C1935" t="str">
            <v/>
          </cell>
          <cell r="D1935" t="str">
            <v/>
          </cell>
        </row>
        <row r="1936">
          <cell r="A1936" t="str">
            <v>73953/001</v>
          </cell>
          <cell r="B1936" t="str">
            <v>LUMINARIA TIPO CALHA, DE SOBREPOR, COM REATOR DE PARTIDA RAPIDA E LAMPADA FLUORESCENTE 1X20W, COMPLETA, FORNECIMENTO E INSTALACAO</v>
          </cell>
          <cell r="C1936" t="str">
            <v>UN</v>
          </cell>
          <cell r="D1936">
            <v>41.18</v>
          </cell>
        </row>
        <row r="1937">
          <cell r="A1937" t="str">
            <v>73953/002</v>
          </cell>
          <cell r="B1937" t="str">
            <v>LUMINARIA TIPO CALHA, DE SOBREPOR, COM REATOR DE PARTIDA RAPIDA E LAMPADA FLUORESCENTE 2X20W, COMPLETA, FORNECIMENTO E INSTALACAO</v>
          </cell>
          <cell r="C1937" t="str">
            <v>UN</v>
          </cell>
          <cell r="D1937">
            <v>59.95</v>
          </cell>
        </row>
        <row r="1938">
          <cell r="A1938" t="str">
            <v>73953/003</v>
          </cell>
          <cell r="B1938" t="str">
            <v>LUMINARIA TIPO CALHA, DE SOBREPOR, COM REATOR DE PARTIDA RAPIDA E LAMPADA FLUORESCENTE 3X20W, COMPLETA, FORNECIMENTO E INSTALACAO</v>
          </cell>
          <cell r="C1938" t="str">
            <v>UN</v>
          </cell>
          <cell r="D1938">
            <v>87.46</v>
          </cell>
        </row>
        <row r="1939">
          <cell r="A1939" t="str">
            <v>73953/004</v>
          </cell>
          <cell r="B1939" t="str">
            <v>LUMINARIA TIPO CALHA, DE SOBREPOR, COM REATOR DE PARTIDA RAPIDA E LAMPADA FLUORESCENTE 4X20W, COMPLETA, FORNECIMENTO E INSTALACAO</v>
          </cell>
          <cell r="C1939" t="str">
            <v>UN</v>
          </cell>
          <cell r="D1939">
            <v>95</v>
          </cell>
        </row>
        <row r="1940">
          <cell r="A1940" t="str">
            <v>73953/005</v>
          </cell>
          <cell r="B1940" t="str">
            <v>LUMINARIA TIPO CALHA, DE SOBREPOR, COM REATOR DE PARTIDA RAPIDA E LAMPADA FLUORESCENTE 1X40W, COMPLETA, FORNECIMENTO E INSTALACAO</v>
          </cell>
          <cell r="C1940" t="str">
            <v>UN</v>
          </cell>
          <cell r="D1940">
            <v>48.23</v>
          </cell>
        </row>
        <row r="1941">
          <cell r="A1941" t="str">
            <v>73953/006</v>
          </cell>
          <cell r="B1941" t="str">
            <v>LUMINARIA TIPO CALHA, DE SOBREPOR, COM REATOR DE PARTIDA RAPIDA E LAMPADA FLUORESCENTE 2X40W, COMPLETA, FORNECIMENTO E INSTALACAO</v>
          </cell>
          <cell r="C1941" t="str">
            <v>UN</v>
          </cell>
          <cell r="D1941">
            <v>65.52</v>
          </cell>
        </row>
        <row r="1942">
          <cell r="A1942" t="str">
            <v>73953/007</v>
          </cell>
          <cell r="B1942" t="str">
            <v>LUMINARIA TIPO CALHA, DE SOBREPOR, COM REATOR DE PARTIDA RAPIDA E LAMPADA FLUORESCENTE 3X40W, COMPLETA, FORNECIMENTO E INSTALACAO</v>
          </cell>
          <cell r="C1942" t="str">
            <v>UN</v>
          </cell>
          <cell r="D1942">
            <v>88.83</v>
          </cell>
        </row>
        <row r="1943">
          <cell r="A1943" t="str">
            <v>73953/008</v>
          </cell>
          <cell r="B1943" t="str">
            <v>LUMINARIA TIPO CALHA, DE SOBREPOR, COM REATOR DE PARTIDA RAPIDA E LAMPADA FLUORESCENTE 4X40W, COMPLETA, FORNECIMENTO E INSTALACAO</v>
          </cell>
          <cell r="C1943" t="str">
            <v>UN</v>
          </cell>
          <cell r="D1943">
            <v>109.52</v>
          </cell>
        </row>
        <row r="1944">
          <cell r="A1944" t="str">
            <v>73953/009</v>
          </cell>
          <cell r="B1944" t="str">
            <v>LUMINARIA SOBREPOR TP CALHA C/REATOR PART CONVENC LAMP 1X20W E STARTERFIX EM LAJE OU FORRO - FORNECIMENTO E COLOCACAO</v>
          </cell>
          <cell r="C1944" t="str">
            <v>UN</v>
          </cell>
          <cell r="D1944">
            <v>36.56</v>
          </cell>
        </row>
        <row r="1945">
          <cell r="A1945">
            <v>74041</v>
          </cell>
          <cell r="B1945" t="str">
            <v>LUMINARIA GLOBO</v>
          </cell>
          <cell r="C1945" t="str">
            <v/>
          </cell>
          <cell r="D1945" t="str">
            <v/>
          </cell>
        </row>
        <row r="1946">
          <cell r="A1946" t="str">
            <v>74041/001</v>
          </cell>
          <cell r="B1946" t="str">
            <v>LUMINARIA GLOBO VIDRO LEITOSO/PLAFONIER/BOCAL/LAMPADA 60W</v>
          </cell>
          <cell r="C1946" t="str">
            <v>UN</v>
          </cell>
          <cell r="D1946">
            <v>34.950000000000003</v>
          </cell>
        </row>
        <row r="1947">
          <cell r="A1947" t="str">
            <v>74041/002</v>
          </cell>
          <cell r="B1947" t="str">
            <v>LUMINARIA GLOBO VIDRO LEITOSO/PLAFONIER/BOCAL/LAMPADA 100W</v>
          </cell>
          <cell r="C1947" t="str">
            <v>UN</v>
          </cell>
          <cell r="D1947">
            <v>35.159999999999997</v>
          </cell>
        </row>
        <row r="1948">
          <cell r="A1948">
            <v>74082</v>
          </cell>
          <cell r="B1948" t="str">
            <v>REFLETOR</v>
          </cell>
          <cell r="C1948" t="str">
            <v/>
          </cell>
          <cell r="D1948" t="str">
            <v/>
          </cell>
        </row>
        <row r="1949">
          <cell r="A1949" t="str">
            <v>74082/001</v>
          </cell>
          <cell r="B1949" t="str">
            <v>REFLETOR REDONDO EM ALUMINIO COM SUPORTE E ALCA REGULAVEL PARA FIXACAO, COM LAMPADA VAPOR DE MERCURIO 250W</v>
          </cell>
          <cell r="C1949" t="str">
            <v>UN</v>
          </cell>
          <cell r="D1949">
            <v>141.49</v>
          </cell>
        </row>
        <row r="1950">
          <cell r="A1950">
            <v>74094</v>
          </cell>
          <cell r="B1950" t="str">
            <v>LUMINARIA INTERNA</v>
          </cell>
          <cell r="C1950" t="str">
            <v/>
          </cell>
          <cell r="D1950" t="str">
            <v/>
          </cell>
        </row>
        <row r="1951">
          <cell r="A1951" t="str">
            <v>74094/001</v>
          </cell>
          <cell r="B1951" t="str">
            <v>LUMINARIA TIPO SPOT PARA 1 LAMPADA INCANDESCENTE/FLUORESCENTE COMPACTA</v>
          </cell>
          <cell r="C1951" t="str">
            <v>UN</v>
          </cell>
          <cell r="D1951">
            <v>19.399999999999999</v>
          </cell>
        </row>
        <row r="1952">
          <cell r="A1952">
            <v>83389</v>
          </cell>
          <cell r="B1952" t="str">
            <v>REATOR PARA LAMPADA FLUORESCENTE 1X20W PARTIDA CONVENCIONAL FORNECIMENTO E INSTALACAO</v>
          </cell>
          <cell r="C1952" t="str">
            <v>UN</v>
          </cell>
          <cell r="D1952">
            <v>10.23</v>
          </cell>
        </row>
        <row r="1953">
          <cell r="A1953">
            <v>83390</v>
          </cell>
          <cell r="B1953" t="str">
            <v>REATOR PARA LAMPADA FLUORESCENTE 1X40W PARTIDA CONVENCIONAL FORNECIMENTO E INSTALACAO</v>
          </cell>
          <cell r="C1953" t="str">
            <v>UN</v>
          </cell>
          <cell r="D1953">
            <v>17.29</v>
          </cell>
        </row>
        <row r="1954">
          <cell r="A1954">
            <v>83391</v>
          </cell>
          <cell r="B1954" t="str">
            <v>REATOR PARA LAMPADA FLUORESCENTE 2X40W PARTIDA RAPIDA FORNECIMENTO E INSTALACAO</v>
          </cell>
          <cell r="C1954" t="str">
            <v>UN</v>
          </cell>
          <cell r="D1954">
            <v>26.03</v>
          </cell>
        </row>
        <row r="1955">
          <cell r="A1955">
            <v>83392</v>
          </cell>
          <cell r="B1955" t="str">
            <v>REATOR PARA LAMPADA FLUORESCENTE 1X20W PARTIDA RAPIDA FORNECIMENTO E INSTALACAO</v>
          </cell>
          <cell r="C1955" t="str">
            <v>UN</v>
          </cell>
          <cell r="D1955">
            <v>17.670000000000002</v>
          </cell>
        </row>
        <row r="1956">
          <cell r="A1956">
            <v>83393</v>
          </cell>
          <cell r="B1956" t="str">
            <v>REATOR PARA LAMPADA FLUORESCENTE 1X40W PARTIDA RAPIDA FORNECIMENTO E INSTALACAO</v>
          </cell>
          <cell r="C1956" t="str">
            <v>UN</v>
          </cell>
          <cell r="D1956">
            <v>19.28</v>
          </cell>
        </row>
        <row r="1957">
          <cell r="A1957">
            <v>83468</v>
          </cell>
          <cell r="B1957" t="str">
            <v>LAMPADA FLUORESCENTE 20W - FORNECIMENTO E INSTALACAO</v>
          </cell>
          <cell r="C1957" t="str">
            <v>UN</v>
          </cell>
          <cell r="D1957">
            <v>3.48</v>
          </cell>
        </row>
        <row r="1958">
          <cell r="A1958">
            <v>83469</v>
          </cell>
          <cell r="B1958" t="str">
            <v>LAMPADA FLUORESCENTE 40W - FORNECIMENTO E INSTALACAO</v>
          </cell>
          <cell r="C1958" t="str">
            <v>UN</v>
          </cell>
          <cell r="D1958">
            <v>3.48</v>
          </cell>
        </row>
        <row r="1959">
          <cell r="A1959">
            <v>83470</v>
          </cell>
          <cell r="B1959" t="str">
            <v>LAMPADA FLUORESCENTE TP HO 85W - FORNECIMENTO E INSTALACAO</v>
          </cell>
          <cell r="C1959" t="str">
            <v>UN</v>
          </cell>
          <cell r="D1959">
            <v>8.15</v>
          </cell>
        </row>
        <row r="1960">
          <cell r="A1960">
            <v>172</v>
          </cell>
          <cell r="B1960" t="str">
            <v>FORNECIMENTO DE MAT/MO P/ELETRIFICACAO E ILUMINACAO PUBLICA</v>
          </cell>
          <cell r="C1960" t="str">
            <v/>
          </cell>
          <cell r="D1960" t="str">
            <v/>
          </cell>
        </row>
        <row r="1961">
          <cell r="A1961">
            <v>9540</v>
          </cell>
          <cell r="B1961" t="str">
            <v>ENTRADA DE ENERGIA ELÉTRICA AÉREA MONOFÁSICA 50A COM POSTE DE CONCRETO, INCLUSIVE CABEAMENTO, CAIXA DE PROTEÇÃO PARA MEDIDOR E ATERRAMENTO.</v>
          </cell>
          <cell r="C1961" t="str">
            <v>UN</v>
          </cell>
          <cell r="D1961">
            <v>684.81</v>
          </cell>
        </row>
        <row r="1962">
          <cell r="A1962">
            <v>72941</v>
          </cell>
          <cell r="B1962" t="str">
            <v>APARELHO SINALIZADOR DE SAIDA DE GARAGEM, COM CELULA FOTOELETRICA - FORNECIMENTO E INSTALACAO</v>
          </cell>
          <cell r="C1962" t="str">
            <v>UN</v>
          </cell>
          <cell r="D1962">
            <v>269.49</v>
          </cell>
        </row>
        <row r="1963">
          <cell r="A1963">
            <v>73624</v>
          </cell>
          <cell r="B1963" t="str">
            <v>SUPORTE PARA TRANSFORMADOR EM POSTE DE CONCRETO CIRCULAR</v>
          </cell>
          <cell r="C1963" t="str">
            <v>UN</v>
          </cell>
          <cell r="D1963">
            <v>88.36</v>
          </cell>
        </row>
        <row r="1964">
          <cell r="A1964">
            <v>73767</v>
          </cell>
          <cell r="B1964" t="str">
            <v>FORNEC/COLOC DE CONECTORES/LACO DE ROLDANA E ALCA P/ILUM PUBLICA</v>
          </cell>
          <cell r="C1964" t="str">
            <v/>
          </cell>
          <cell r="D1964" t="str">
            <v/>
          </cell>
        </row>
        <row r="1965">
          <cell r="A1965" t="str">
            <v>73767/001</v>
          </cell>
          <cell r="B1965" t="str">
            <v>GRAMPO PARALELO EM ALUMINIO FUNDIDO OU ESTRUDADO DE 2 PARAFUSOS, PARACABO DE 6 A 50 MM2, PASTA ANTIOXIDANTE. FORNEC E INSTALAÇÃO.</v>
          </cell>
          <cell r="C1965" t="str">
            <v>UN</v>
          </cell>
          <cell r="D1965">
            <v>5.18</v>
          </cell>
        </row>
        <row r="1966">
          <cell r="A1966" t="str">
            <v>73767/002</v>
          </cell>
          <cell r="B1966" t="str">
            <v>ALCA PRE-FORMADA DISTRIBUIÇÃO EM ACO RECOBERTO COM ALUMINIO PARA CABO25MM2, ENCAPADO. FORNECIMENTO E INSTALAÇÃO.</v>
          </cell>
          <cell r="C1966" t="str">
            <v>UN</v>
          </cell>
          <cell r="D1966">
            <v>6.46</v>
          </cell>
        </row>
        <row r="1967">
          <cell r="A1967" t="str">
            <v>73767/003</v>
          </cell>
          <cell r="B1967" t="str">
            <v>LACO DE ROLDANA PRE-FORMADO ACO RECOBERTO DE ALUMINIO PARA CABO DE ALUMINIO NU BITOLA 25MM2 - FORNECIMENTO E COLOCACAO</v>
          </cell>
          <cell r="C1967" t="str">
            <v>UN</v>
          </cell>
          <cell r="D1967">
            <v>4.49</v>
          </cell>
        </row>
        <row r="1968">
          <cell r="A1968" t="str">
            <v>73767/004</v>
          </cell>
          <cell r="B1968" t="str">
            <v>ALCA PRE-FORMADA DISTRIBUICAO EM ACO RECOBERTO COM ALUMINIO NU PARA CABO 25MM2, ENCAPADO. FORNECIMENTO E INSTALACAO.</v>
          </cell>
          <cell r="C1968" t="str">
            <v>UN</v>
          </cell>
          <cell r="D1968">
            <v>3.43</v>
          </cell>
        </row>
        <row r="1969">
          <cell r="A1969" t="str">
            <v>73767/005</v>
          </cell>
          <cell r="B1969" t="str">
            <v>ALCA PRE-FORMADA SERV DE ACO RECOB C/ALUM NU ENCAPADO 25MM2 (BITOLA)CONF PROJ A4-148-CP RIOLUZ FORNECIMENTO E COLOCACAO</v>
          </cell>
          <cell r="C1969" t="str">
            <v>UN</v>
          </cell>
          <cell r="D1969">
            <v>4.4000000000000004</v>
          </cell>
        </row>
        <row r="1970">
          <cell r="A1970">
            <v>73781</v>
          </cell>
          <cell r="B1970" t="str">
            <v>DIVERSOS PARA SUBESTACAO</v>
          </cell>
          <cell r="C1970" t="str">
            <v/>
          </cell>
          <cell r="D1970" t="str">
            <v/>
          </cell>
        </row>
        <row r="1971">
          <cell r="A1971" t="str">
            <v>73781/001</v>
          </cell>
          <cell r="B1971" t="str">
            <v>MUFLA TERMINAL PRIMARIA UNIPOLAR USO INTERNO PARA CABO 35/120MM2, ISOLACAO 15/25KV EM EPR - BORRACHA DE SILICONE. FORNECIMENTO E INSTALACAO.</v>
          </cell>
          <cell r="C1971" t="str">
            <v>UN</v>
          </cell>
          <cell r="D1971">
            <v>408.17</v>
          </cell>
        </row>
        <row r="1972">
          <cell r="A1972" t="str">
            <v>73781/002</v>
          </cell>
          <cell r="B1972" t="str">
            <v>ISOLADOR DE PINO TP HI-POT CILINDRICO CLASSE 15KV. FORNECIMENTO E INSTALACAO.</v>
          </cell>
          <cell r="C1972" t="str">
            <v>UN</v>
          </cell>
          <cell r="D1972">
            <v>17.84</v>
          </cell>
        </row>
        <row r="1973">
          <cell r="A1973" t="str">
            <v>73781/003</v>
          </cell>
          <cell r="B1973" t="str">
            <v>ISOLADOR DE SUSPENSAO (DISCO) TP CAVILHA CLASSE 15KV - 6''. FORNECIMENTO E INSTALACAO.</v>
          </cell>
          <cell r="C1973" t="str">
            <v>UN</v>
          </cell>
          <cell r="D1973">
            <v>64.63</v>
          </cell>
        </row>
        <row r="1974">
          <cell r="A1974">
            <v>73854</v>
          </cell>
          <cell r="B1974" t="str">
            <v>FERRAGENS REDE BAIXA TENSAO-FORNEC E/OU INSTALACAO</v>
          </cell>
          <cell r="C1974" t="str">
            <v/>
          </cell>
          <cell r="D1974" t="str">
            <v/>
          </cell>
        </row>
        <row r="1975">
          <cell r="A1975" t="str">
            <v>73854/001</v>
          </cell>
          <cell r="B1975" t="str">
            <v>ARMACAO SECUNDARIA VERTICAL COMPLETA PARA REDE BAIXA TENSAO.MAO DE OBRA PARA INSTALACAO.</v>
          </cell>
          <cell r="C1975" t="str">
            <v>UN</v>
          </cell>
          <cell r="D1975">
            <v>9.36</v>
          </cell>
        </row>
        <row r="1976">
          <cell r="A1976" t="str">
            <v>73854/002</v>
          </cell>
          <cell r="B1976" t="str">
            <v>ARMACAO SECUNDARIA VERTICAL COMPLETA PARA REDE DE BAIXA TENSÃO, CONJUNTO DE 4 ESTRIBOS COM CONDUTORES, ALINHAMENTO RETO, ANGULO INFERIOR A90 GRAUS E PONTO TERMINAL. FORNECIMENTO E INSTALAÇÃO.</v>
          </cell>
          <cell r="C1976" t="str">
            <v>UN</v>
          </cell>
          <cell r="D1976">
            <v>38.19</v>
          </cell>
        </row>
        <row r="1977">
          <cell r="A1977" t="str">
            <v>73854/003</v>
          </cell>
          <cell r="B1977" t="str">
            <v>ARMACAO SECUNDARIA VERTICAL COMPLETA PARA REDE DE BAIXA TENSÃO, CONJUNTO DE 3 ESTRIBOS COM CONDUTORES , ALINHAMENTO RETO, ANGULO INFERIOR A90GRAUS E PONTO TERMINAL. FORNECIMENTO E INSTALACAO</v>
          </cell>
          <cell r="C1977" t="str">
            <v>UN</v>
          </cell>
          <cell r="D1977">
            <v>29.1</v>
          </cell>
        </row>
        <row r="1978">
          <cell r="A1978">
            <v>173</v>
          </cell>
          <cell r="B1978" t="str">
            <v>POSTE DE CONCRETO</v>
          </cell>
          <cell r="C1978" t="str">
            <v/>
          </cell>
          <cell r="D1978" t="str">
            <v/>
          </cell>
        </row>
        <row r="1979">
          <cell r="A1979">
            <v>73783</v>
          </cell>
          <cell r="B1979" t="str">
            <v>POSTE DE CONCRETO - ASSENTAMENTO</v>
          </cell>
          <cell r="C1979" t="str">
            <v/>
          </cell>
          <cell r="D1979" t="str">
            <v/>
          </cell>
        </row>
        <row r="1980">
          <cell r="A1980" t="str">
            <v>73783/001</v>
          </cell>
          <cell r="B1980" t="str">
            <v>POSTE CONCRETO SECAO CIRCULAR COMPRIMENTO=5M CARGA NOMINAL TOPO 100KGINCLUSIVE ESCAVACAO EXCLUSIVE TRANSPORTE - FORNECIMENTO E COLOCACAO</v>
          </cell>
          <cell r="C1980" t="str">
            <v>UN</v>
          </cell>
          <cell r="D1980">
            <v>284.23</v>
          </cell>
        </row>
        <row r="1981">
          <cell r="A1981" t="str">
            <v>73783/002</v>
          </cell>
          <cell r="B1981" t="str">
            <v>POSTE CONCRETO SEÇÃO CIRCULAR COMPRIMENTO=5M CARGA NOMINAL TOPO 200KGINCLUSIVE ESCAVACAO EXCLUSIVE TRANSPORTE - FORNECIMENTO E COLOCAÇÃO</v>
          </cell>
          <cell r="C1981" t="str">
            <v>UN</v>
          </cell>
          <cell r="D1981">
            <v>300.16000000000003</v>
          </cell>
        </row>
        <row r="1982">
          <cell r="A1982" t="str">
            <v>73783/003</v>
          </cell>
          <cell r="B1982" t="str">
            <v>POSTE CONCRETO SEÇÃO CIRCULAR COMPRIMENTO=5M CARGA NOMINAL TOPO 300KGINCLUSIVE ESCAVACAO EXCLUSIVE TRANSPORTE - FORNECIMENTO E COLOCAÇÃO</v>
          </cell>
          <cell r="C1982" t="str">
            <v>UN</v>
          </cell>
          <cell r="D1982">
            <v>360.04</v>
          </cell>
        </row>
        <row r="1983">
          <cell r="A1983" t="str">
            <v>73783/004</v>
          </cell>
          <cell r="B1983" t="str">
            <v>POSTE CONCRETO SEÇÃO CIRCULAR COMPRIMENTO=5M CARGA NOMINAL TOPO 400KGINCLUSIVE ESCAVACAO EXCLUSIVE TRANSPORTE - FORNECIMENTO E COLOCAÇÃO</v>
          </cell>
          <cell r="C1983" t="str">
            <v>UN</v>
          </cell>
          <cell r="D1983">
            <v>383.8</v>
          </cell>
        </row>
        <row r="1984">
          <cell r="A1984" t="str">
            <v>73783/005</v>
          </cell>
          <cell r="B1984" t="str">
            <v>POSTE CONCRETO SEÇÃO CIRCULAR COMPRIMENTO=7M CARGA NOMINAL TOPO 100KGINCLUSIVE ESCAVACAO EXCLUSIVE TRANSPORTE - FORNECIMENTO E COLOCAÇÃO</v>
          </cell>
          <cell r="C1984" t="str">
            <v>UN</v>
          </cell>
          <cell r="D1984">
            <v>396.35</v>
          </cell>
        </row>
        <row r="1985">
          <cell r="A1985" t="str">
            <v>73783/006</v>
          </cell>
          <cell r="B1985" t="str">
            <v>POSTE CONCRETO SEÇÃO CIRCULAR COMPRIMENTO=7M CARGA NOMINAL TOPO 200KGINCLUSIVE ESCAVACAO EXCLUSIVE TRANSPORTE - FORNECIMENTO E COLOCAÇÃO</v>
          </cell>
          <cell r="C1985" t="str">
            <v>UN</v>
          </cell>
          <cell r="D1985">
            <v>444.99</v>
          </cell>
        </row>
        <row r="1986">
          <cell r="A1986" t="str">
            <v>73783/007</v>
          </cell>
          <cell r="B1986" t="str">
            <v>POSTE CONCRETO SEÇÃO CIRCULAR COMPRIMENTO=7M CARGA NOMINAL TOPO 400KGINCLUSIVE ESCAVACAO EXCLUSIVE TRANSPORTE - FORNECIMENTO E COLOCAÇÃO</v>
          </cell>
          <cell r="C1986" t="str">
            <v>UN</v>
          </cell>
          <cell r="D1986">
            <v>555.21</v>
          </cell>
        </row>
        <row r="1987">
          <cell r="A1987" t="str">
            <v>73783/008</v>
          </cell>
          <cell r="B1987" t="str">
            <v>POSTE CONCRETO SEÇÃO CIRCULAR COMPRIMENTO=11M E CARGA NOMINAL 200KG INCLUSIVE ESCAVACAO EXCLUSIVE TRANSPORTE - FORNECIMENTO E COLOCAÇÃO</v>
          </cell>
          <cell r="C1987" t="str">
            <v>UN</v>
          </cell>
          <cell r="D1987">
            <v>779.63</v>
          </cell>
        </row>
        <row r="1988">
          <cell r="A1988" t="str">
            <v>73783/009</v>
          </cell>
          <cell r="B1988" t="str">
            <v>POSTE CONCRETO SEÇÃO CIRCULAR COMPRIMENTO=11M CARGA NOMINAL NO TOPO 300KG INCLUSIVE ESCAVACAO EXCLUSIVE TRANSPORTE - FORNECIMENTO E COLOCAÇÃO</v>
          </cell>
          <cell r="C1988" t="str">
            <v>UN</v>
          </cell>
          <cell r="D1988">
            <v>903.86</v>
          </cell>
        </row>
        <row r="1989">
          <cell r="A1989" t="str">
            <v>73783/010</v>
          </cell>
          <cell r="B1989" t="str">
            <v>POSTE CONCRETO SEÇÃO CIRCULAR COMPRIMENTO=11M CARGA NOMINAL NO TOPO 400KG INCLUSIVE ESCAVACAO EXCLUSIVE TRANSPORTE - FORNECIMENTO E COLOCAÇÃO</v>
          </cell>
          <cell r="C1989" t="str">
            <v>UN</v>
          </cell>
          <cell r="D1989">
            <v>1022.02</v>
          </cell>
        </row>
        <row r="1990">
          <cell r="A1990" t="str">
            <v>73783/011</v>
          </cell>
          <cell r="B1990" t="str">
            <v>POSTE CONCRETO SEÇÃO CIRCULAR COMPRIMENTO=14M CARGA NOMINAL NO TOPO 400KG INCLUSIVE ESCAVACAO EXCLUSIVE TRANSPORTE - FORNECIMENTO E COLOCAÇÃO</v>
          </cell>
          <cell r="C1990" t="str">
            <v>UN</v>
          </cell>
          <cell r="D1990">
            <v>1368.45</v>
          </cell>
        </row>
        <row r="1991">
          <cell r="A1991" t="str">
            <v>73783/012</v>
          </cell>
          <cell r="B1991" t="str">
            <v>POSTE CONCRETO SEÇÃO CIRCULAR COMPRIMENTO=7M CARGA NOMINAL NO TOPO 300KG INCLUSIVE ESCAVACAO EXCLUSIVE TRANSPORTE - FORNECIMENTO E COLOCAÇÃO</v>
          </cell>
          <cell r="C1991" t="str">
            <v>UN</v>
          </cell>
          <cell r="D1991">
            <v>532.64</v>
          </cell>
        </row>
        <row r="1992">
          <cell r="A1992" t="str">
            <v>73783/013</v>
          </cell>
          <cell r="B1992" t="str">
            <v>POSTE CONCRETO SEÇÃO CIRCULAR COMPRIMENTO=9M CARGA NOMINAL NO TOPO 150KG INCLUSIVE ESCAVACAO EXCLUSIVE TRANSPORTE - FORNECIMENTO E COLOCAÇÃO</v>
          </cell>
          <cell r="C1992" t="str">
            <v>UN</v>
          </cell>
          <cell r="D1992">
            <v>567.79</v>
          </cell>
        </row>
        <row r="1993">
          <cell r="A1993" t="str">
            <v>73783/014</v>
          </cell>
          <cell r="B1993" t="str">
            <v>POSTE CONCRETO SEÇÃO CIRCULAR COMPRIMENTO=9M CARGA NOMINAL NO TOPO 200KG INCLUSIVE ESCAVACAO EXCLUSIVE TRANSPORTE - FORNECIMENTO E COLOCAÇÃO</v>
          </cell>
          <cell r="C1993" t="str">
            <v>UN</v>
          </cell>
          <cell r="D1993">
            <v>605.6</v>
          </cell>
        </row>
        <row r="1994">
          <cell r="A1994" t="str">
            <v>73783/015</v>
          </cell>
          <cell r="B1994" t="str">
            <v>POSTE CONCRETO SEÇÃO CIRCULAR COMPRIMENTO=9M CARGA NOMINAL NO TOPO 300KG INCLUSIVE ESCAVACAO EXCLUSIVE TRANSPORTE - FORNECIMENTO E COLOCAÇÃO</v>
          </cell>
          <cell r="C1994" t="str">
            <v>UN</v>
          </cell>
          <cell r="D1994">
            <v>718.92</v>
          </cell>
        </row>
        <row r="1995">
          <cell r="A1995" t="str">
            <v>73783/016</v>
          </cell>
          <cell r="B1995" t="str">
            <v>POSTE CONCRETO SEÇÃO CIRCULAR COMPRIMENTO=9M CARGA NOMINAL NO TOPO 400KG INCLUSIVE ESCAVACAO EXCLUSIVE TRANSPORTE - FORNECIMENTO E COLOCAÇÃO</v>
          </cell>
          <cell r="C1995" t="str">
            <v>UN</v>
          </cell>
          <cell r="D1995">
            <v>754.74</v>
          </cell>
        </row>
        <row r="1996">
          <cell r="A1996" t="str">
            <v>73783/017</v>
          </cell>
          <cell r="B1996" t="str">
            <v>POSTE CONCRETO SEÇÃO CIRCULAR COMPRIMENTO=11M CARGA NOMINAL NO TOPO 600KG INCLUSIVE ESCAVACAO EXCLUSIVE TRANSPORTE - FORNECIMENTO E COLOCAÇÃO</v>
          </cell>
          <cell r="C1996" t="str">
            <v>UN</v>
          </cell>
          <cell r="D1996">
            <v>1022.02</v>
          </cell>
        </row>
        <row r="1997">
          <cell r="A1997">
            <v>83394</v>
          </cell>
          <cell r="B1997" t="str">
            <v>POSTE DE CONCRETO DUPLO T H=11M E CARGA NOMINAL 200KG INCLUSIVE ESCAVACAO, EXCLUSIVE TRANSPORTE - FORNECIMENTO E INSTALACAO</v>
          </cell>
          <cell r="C1997" t="str">
            <v>UN</v>
          </cell>
          <cell r="D1997">
            <v>643.89</v>
          </cell>
        </row>
        <row r="1998">
          <cell r="A1998">
            <v>83395</v>
          </cell>
          <cell r="B1998" t="str">
            <v>POSTE DE CONCRETO DUPLO T H=9M CARGA NOMINAL 150KG INCLUSIVE ESCAVACAO, EXCLUSIVE TRANSPORTE - FORNECIMENTO E INSTALACAO</v>
          </cell>
          <cell r="C1998" t="str">
            <v>UN</v>
          </cell>
          <cell r="D1998">
            <v>518.32000000000005</v>
          </cell>
        </row>
        <row r="1999">
          <cell r="A1999">
            <v>83396</v>
          </cell>
          <cell r="B1999" t="str">
            <v>POSTE DE CONCRETO DUPLO T H=9M CARGA NOMINAL 300KG INCLUSIVE ESCAVACAO, EXCLUSIVE TRANSPORTE - FORNECIMENTO E INSTALACAO</v>
          </cell>
          <cell r="C1999" t="str">
            <v>UN</v>
          </cell>
          <cell r="D1999">
            <v>628.53</v>
          </cell>
        </row>
        <row r="2000">
          <cell r="A2000">
            <v>83397</v>
          </cell>
          <cell r="B2000" t="str">
            <v>POSTE DE CONCRETO DUPLO T H=9M CARGA NOMINAL 500KG INCLUSIVE ESCAVACAO, EXCLUSIVE TRANSPORTE - FORNECIMENTO E INSTALACAO</v>
          </cell>
          <cell r="C2000" t="str">
            <v>UN</v>
          </cell>
          <cell r="D2000">
            <v>746.8</v>
          </cell>
        </row>
        <row r="2001">
          <cell r="A2001">
            <v>83398</v>
          </cell>
          <cell r="B2001" t="str">
            <v>POSTE DE CONCRETO DUPLO T H=10M CARGA NOMINAL 300KG INCLUSIVE ESCAVACAO, EXCLUSIVE TRANSPORTE - FORNECIMENTO E INSTALACAO</v>
          </cell>
          <cell r="C2001" t="str">
            <v>UN</v>
          </cell>
          <cell r="D2001">
            <v>704.23</v>
          </cell>
        </row>
        <row r="2002">
          <cell r="A2002">
            <v>174</v>
          </cell>
          <cell r="B2002" t="str">
            <v>POSTE METALICO</v>
          </cell>
          <cell r="C2002" t="str">
            <v/>
          </cell>
          <cell r="D2002" t="str">
            <v/>
          </cell>
        </row>
        <row r="2003">
          <cell r="A2003">
            <v>73769</v>
          </cell>
          <cell r="B2003" t="str">
            <v>POSTES DE ACO FORNECIMENTO E ASSENTAMENTO</v>
          </cell>
          <cell r="C2003" t="str">
            <v/>
          </cell>
          <cell r="D2003" t="str">
            <v/>
          </cell>
        </row>
        <row r="2004">
          <cell r="A2004" t="str">
            <v>73769/001</v>
          </cell>
          <cell r="B2004" t="str">
            <v>POSTE ACO CONICO CONTINUO CURVO SIMPLES SEM BASE C/JANELA 9M (INSPECAO) - FORNECIMENTO E INSTALACAO</v>
          </cell>
          <cell r="C2004" t="str">
            <v>UN</v>
          </cell>
          <cell r="D2004">
            <v>1389.62</v>
          </cell>
        </row>
        <row r="2005">
          <cell r="A2005" t="str">
            <v>73769/002</v>
          </cell>
          <cell r="B2005" t="str">
            <v>POSTE DE AÇO CONICO CONTÍNUO CURVO SIMPLES, FLANGEADO, COM JANELA DE INSPEÇÃO H=9M - FORNECIMENTO E INSTALACAO</v>
          </cell>
          <cell r="C2005" t="str">
            <v>UN</v>
          </cell>
          <cell r="D2005">
            <v>1185.05</v>
          </cell>
        </row>
        <row r="2006">
          <cell r="A2006" t="str">
            <v>73769/003</v>
          </cell>
          <cell r="B2006" t="str">
            <v>POSTE DE ACO CONICO CONTINUO CURVO DUPLO, FLANGEADO, COM JANELA DE INSPECAO H=9M - FORNECIMENTO E INSTALACAO</v>
          </cell>
          <cell r="C2006" t="str">
            <v>UN</v>
          </cell>
          <cell r="D2006">
            <v>1530.96</v>
          </cell>
        </row>
        <row r="2007">
          <cell r="A2007" t="str">
            <v>73769/004</v>
          </cell>
          <cell r="B2007" t="str">
            <v>POSTE DE ACO CONICO CONTINUO RETO, FLANGEADO, H=9M - FORNECIMENTO E INSTALACAO</v>
          </cell>
          <cell r="C2007" t="str">
            <v>UN</v>
          </cell>
          <cell r="D2007">
            <v>1254.01</v>
          </cell>
        </row>
        <row r="2008">
          <cell r="A2008">
            <v>73855</v>
          </cell>
          <cell r="B2008" t="str">
            <v>CHUMBADORES DE ACO</v>
          </cell>
          <cell r="C2008" t="str">
            <v/>
          </cell>
          <cell r="D2008" t="str">
            <v/>
          </cell>
        </row>
        <row r="2009">
          <cell r="A2009" t="str">
            <v>73855/001</v>
          </cell>
          <cell r="B2009" t="str">
            <v>CHUMBADOR DE AÇO PARA FIXAÇÃO DE POSTE DE ACO RETO OU CURVO 7 A 9M COMFLANGE - FORNECIMENTO E INSTALACAO</v>
          </cell>
          <cell r="C2009" t="str">
            <v>UN</v>
          </cell>
          <cell r="D2009">
            <v>298.7</v>
          </cell>
        </row>
        <row r="2010">
          <cell r="A2010">
            <v>83473</v>
          </cell>
          <cell r="B2010" t="str">
            <v>POSTE METALICO DECORATIVO EXTERNO P/ JARDIM H = 2,50M D = 75MM C/ 1 LUMINARIA PARA LAMPADA INCANDESCENTE - FORNECIMENTO E INSTALACAO</v>
          </cell>
          <cell r="C2010" t="str">
            <v>UN</v>
          </cell>
          <cell r="D2010">
            <v>300.77999999999997</v>
          </cell>
        </row>
        <row r="2011">
          <cell r="A2011">
            <v>83474</v>
          </cell>
          <cell r="B2011" t="str">
            <v>POSTE METALICO DECORATIVO EXTERNO P/ JARDIM H = 2,50M D = 75MM C/ 2 LUMINARIAS PARA LAMPADA INCANDESCENTE - FORNECIMENTO E INSTALACAO</v>
          </cell>
          <cell r="C2011" t="str">
            <v>UN</v>
          </cell>
          <cell r="D2011">
            <v>358.16</v>
          </cell>
        </row>
        <row r="2012">
          <cell r="A2012">
            <v>175</v>
          </cell>
          <cell r="B2012" t="str">
            <v>LUMINARIA EXTERNA</v>
          </cell>
          <cell r="C2012" t="str">
            <v/>
          </cell>
          <cell r="D2012" t="str">
            <v/>
          </cell>
        </row>
        <row r="2013">
          <cell r="A2013">
            <v>72281</v>
          </cell>
          <cell r="B2013" t="str">
            <v>REATOR PARA LAMPADA VAPOR DE MERCURIO USO EXTERNO 220V/400W</v>
          </cell>
          <cell r="C2013" t="str">
            <v>UN</v>
          </cell>
          <cell r="D2013">
            <v>62.05</v>
          </cell>
        </row>
        <row r="2014">
          <cell r="A2014">
            <v>72282</v>
          </cell>
          <cell r="B2014" t="str">
            <v>REATOR PARA LAMPADA VAPOR DE SODIO ALTA PRESSAO - 220V/250W - USO EXTERNO</v>
          </cell>
          <cell r="C2014" t="str">
            <v>UN</v>
          </cell>
          <cell r="D2014">
            <v>82.45</v>
          </cell>
        </row>
        <row r="2015">
          <cell r="A2015">
            <v>73831</v>
          </cell>
          <cell r="B2015" t="str">
            <v>LAMPADAS E RECEPTACULOS</v>
          </cell>
          <cell r="C2015" t="str">
            <v/>
          </cell>
          <cell r="D2015" t="str">
            <v/>
          </cell>
        </row>
        <row r="2016">
          <cell r="A2016" t="str">
            <v>73831/001</v>
          </cell>
          <cell r="B2016" t="str">
            <v>LAMPADA DE VAPOR DE MERCURIO DE 125W - FORNECIMENTO E INSTALACAO</v>
          </cell>
          <cell r="C2016" t="str">
            <v>UN</v>
          </cell>
          <cell r="D2016">
            <v>10.54</v>
          </cell>
        </row>
        <row r="2017">
          <cell r="A2017" t="str">
            <v>73831/002</v>
          </cell>
          <cell r="B2017" t="str">
            <v>LAMPADA DE VAPOR DE MERCURIO DE 250W - FORNECIMENTO E INSTALACAO</v>
          </cell>
          <cell r="C2017" t="str">
            <v>UN</v>
          </cell>
          <cell r="D2017">
            <v>19.579999999999998</v>
          </cell>
        </row>
        <row r="2018">
          <cell r="A2018" t="str">
            <v>73831/003</v>
          </cell>
          <cell r="B2018" t="str">
            <v>LAMPADA DE VAPOR DE MERCURIO DE 400W/250V - FORNECIMENTO E INSTALACAO</v>
          </cell>
          <cell r="C2018" t="str">
            <v>UN</v>
          </cell>
          <cell r="D2018">
            <v>28.14</v>
          </cell>
        </row>
        <row r="2019">
          <cell r="A2019" t="str">
            <v>73831/004</v>
          </cell>
          <cell r="B2019" t="str">
            <v>LAMPADA MISTA DE 160W - FORNECIMENTO E INSTALACAO</v>
          </cell>
          <cell r="C2019" t="str">
            <v>UN</v>
          </cell>
          <cell r="D2019">
            <v>11</v>
          </cell>
        </row>
        <row r="2020">
          <cell r="A2020" t="str">
            <v>73831/005</v>
          </cell>
          <cell r="B2020" t="str">
            <v>LAMPADA MISTA DE 250W - FORNECIMENTO E INSTALACAO</v>
          </cell>
          <cell r="C2020" t="str">
            <v>UN</v>
          </cell>
          <cell r="D2020">
            <v>13.79</v>
          </cell>
        </row>
        <row r="2021">
          <cell r="A2021" t="str">
            <v>73831/006</v>
          </cell>
          <cell r="B2021" t="str">
            <v>LAMPADA MISTA DE 500W - FORNECIMENTO E INSTALACAO</v>
          </cell>
          <cell r="C2021" t="str">
            <v>UN</v>
          </cell>
          <cell r="D2021">
            <v>28.4</v>
          </cell>
        </row>
        <row r="2022">
          <cell r="A2022" t="str">
            <v>73831/007</v>
          </cell>
          <cell r="B2022" t="str">
            <v>LAMPADA DE VAPOR DE SODIO DE 150WX220V - FORNECIMENTO E INSTALACAO</v>
          </cell>
          <cell r="C2022" t="str">
            <v>UN</v>
          </cell>
          <cell r="D2022">
            <v>27.43</v>
          </cell>
        </row>
        <row r="2023">
          <cell r="A2023" t="str">
            <v>73831/008</v>
          </cell>
          <cell r="B2023" t="str">
            <v>LAMPADA DE VAPOR DE SODIO DE 250WX220V - FORNECIMENTO E INSTALACAO</v>
          </cell>
          <cell r="C2023" t="str">
            <v>UN</v>
          </cell>
          <cell r="D2023">
            <v>30.91</v>
          </cell>
        </row>
        <row r="2024">
          <cell r="A2024" t="str">
            <v>73831/009</v>
          </cell>
          <cell r="B2024" t="str">
            <v>LAMPADA DE VAPOR DE SODIO DE 400WX220V - FORNECIMENTO E INSTALACAO</v>
          </cell>
          <cell r="C2024" t="str">
            <v>UN</v>
          </cell>
          <cell r="D2024">
            <v>36.44</v>
          </cell>
        </row>
        <row r="2025">
          <cell r="A2025">
            <v>74231</v>
          </cell>
          <cell r="B2025" t="str">
            <v>LUMINARIA EXTERNA ABERTA</v>
          </cell>
          <cell r="C2025" t="str">
            <v/>
          </cell>
          <cell r="D2025" t="str">
            <v/>
          </cell>
        </row>
        <row r="2026">
          <cell r="A2026" t="str">
            <v>74231/001</v>
          </cell>
          <cell r="B2026" t="str">
            <v>LUMINARIA ABERTA PARA ILUMINACAO PUBLICA, PARA LAMPADA A VAPOR DE MERCURIO ATE 400W E MISTA ATE 500W, COM BRACO EM TUBO DE ACO GALV D=50MM PROJ HOR=2.500MM E PROJ VERT= 2.200MM, FORNECIMENTO E INSTALACAO</v>
          </cell>
          <cell r="C2026" t="str">
            <v>UN</v>
          </cell>
          <cell r="D2026">
            <v>85.58</v>
          </cell>
        </row>
        <row r="2027">
          <cell r="A2027">
            <v>74246</v>
          </cell>
          <cell r="B2027" t="str">
            <v>REFLETOR PARA LAMPADAS VAPOR DE MERCURIO, VAPOR DE SODIO, VAPOR METALICO</v>
          </cell>
          <cell r="C2027" t="str">
            <v/>
          </cell>
          <cell r="D2027" t="str">
            <v/>
          </cell>
        </row>
        <row r="2028">
          <cell r="A2028" t="str">
            <v>74246/001</v>
          </cell>
          <cell r="B2028" t="str">
            <v>REFLETOR RETANGULAR FECHADO COM LAMPADA VAPOR METALICO 400 W</v>
          </cell>
          <cell r="C2028" t="str">
            <v>UN</v>
          </cell>
          <cell r="D2028">
            <v>192.04</v>
          </cell>
        </row>
        <row r="2029">
          <cell r="A2029">
            <v>83399</v>
          </cell>
          <cell r="B2029" t="str">
            <v>RELE FOTOELETRICO P/ COMANDO DE ILUMINACAO EXTERNA 220V/1000W - FORNECIMENTO E INSTALACAO</v>
          </cell>
          <cell r="C2029" t="str">
            <v>UN</v>
          </cell>
          <cell r="D2029">
            <v>25.96</v>
          </cell>
        </row>
        <row r="2030">
          <cell r="A2030">
            <v>83400</v>
          </cell>
          <cell r="B2030" t="str">
            <v>BRACO P/ ILUMINACAO DE RUAS EM TUBO ACO GALV 1" COMP = 1,20M E INCLINACAO 25GRAUS EM RELACAO AO PLANO VERTICAL P/ FIXACAO EM POSTE OU PAREDE- FORNECIMENTO E INSTALACAO</v>
          </cell>
          <cell r="C2030" t="str">
            <v>UN</v>
          </cell>
          <cell r="D2030">
            <v>57.93</v>
          </cell>
        </row>
        <row r="2031">
          <cell r="A2031">
            <v>83401</v>
          </cell>
          <cell r="B2031" t="str">
            <v>BRACO P/ ILUMINACAO DE RUAS, EM TUBO ACO GALV 3/4", COMP = 1,5M P/FIXACAO EM POSTE OU PAREDE - FORNECIMENTO E INSTALACAO</v>
          </cell>
          <cell r="C2031" t="str">
            <v>UN</v>
          </cell>
          <cell r="D2031">
            <v>107.13</v>
          </cell>
        </row>
        <row r="2032">
          <cell r="A2032">
            <v>83402</v>
          </cell>
          <cell r="B2032" t="str">
            <v>ABRACADEIRA DE FIXACAO DE BRACOS DE LUMINARIAS DE 4" - FORNECIMENTO EINSTALACAO</v>
          </cell>
          <cell r="C2032" t="str">
            <v>UN</v>
          </cell>
          <cell r="D2032">
            <v>30.41</v>
          </cell>
        </row>
        <row r="2033">
          <cell r="A2033">
            <v>83475</v>
          </cell>
          <cell r="B2033" t="str">
            <v>LUMINARIA FECHADA PARA ILUMINACAO PUBLICA COM REATOR DE PARTIDA RAPIDACOM LAMPADA A VAPOR DE MERCURIO 250W - FORNECIMENTO E INSTALACAO</v>
          </cell>
          <cell r="C2033" t="str">
            <v>UN</v>
          </cell>
          <cell r="D2033">
            <v>216.78</v>
          </cell>
        </row>
        <row r="2034">
          <cell r="A2034">
            <v>83476</v>
          </cell>
          <cell r="B2034" t="str">
            <v>LUMINARIA A PROVA DE GASES E TEMPO PARA LAMPADA INCANDESCENTE, MISTA OU VAPOR DE MERCURIO C/ LAMPADA INCANDESCENTE DE 100W</v>
          </cell>
          <cell r="C2034" t="str">
            <v>UN</v>
          </cell>
          <cell r="D2034">
            <v>73.150000000000006</v>
          </cell>
        </row>
        <row r="2035">
          <cell r="A2035">
            <v>83477</v>
          </cell>
          <cell r="B2035" t="str">
            <v>LUMINARIA A PROVA DE GASES E TEMPO PARA LAMPADA INCANDESCENTE, MISTA OU VAPOR DE MERCURIO C/ LAMPADA INCANDESCENTE DE 200W</v>
          </cell>
          <cell r="C2035" t="str">
            <v>UN</v>
          </cell>
          <cell r="D2035">
            <v>90.86</v>
          </cell>
        </row>
        <row r="2036">
          <cell r="A2036">
            <v>83478</v>
          </cell>
          <cell r="B2036" t="str">
            <v>LUMINARIA FECHADA PARA ILUMINACAO PUBLICA - LAMPADAS DE 250/500W - FORNECIMENTO E INSTALACAO (EXCLUINDO LAMPADAS)</v>
          </cell>
          <cell r="C2036" t="str">
            <v>UN</v>
          </cell>
          <cell r="D2036">
            <v>155.55000000000001</v>
          </cell>
        </row>
        <row r="2037">
          <cell r="A2037">
            <v>83479</v>
          </cell>
          <cell r="B2037" t="str">
            <v>LUMINARIA ESTANQUE - PROTECAO CONTRA AGUA, POEIRA OU IMPACTOS - TIPO AQUATIC PIAL OU EQUIVALENTE</v>
          </cell>
          <cell r="C2037" t="str">
            <v>UN</v>
          </cell>
          <cell r="D2037">
            <v>99.67</v>
          </cell>
        </row>
        <row r="2038">
          <cell r="A2038">
            <v>83480</v>
          </cell>
          <cell r="B2038" t="str">
            <v>REATOR PARA LAMPADA VAPOR DE MERCURIO 125W USO EXTERNO</v>
          </cell>
          <cell r="C2038" t="str">
            <v>UN</v>
          </cell>
          <cell r="D2038">
            <v>50.4</v>
          </cell>
        </row>
        <row r="2039">
          <cell r="A2039">
            <v>83481</v>
          </cell>
          <cell r="B2039" t="str">
            <v>REATOR PARA LAMPADA VAPOR DE MERCURIO 250W USO EXTERNO</v>
          </cell>
          <cell r="C2039" t="str">
            <v>UN</v>
          </cell>
          <cell r="D2039">
            <v>56.4</v>
          </cell>
        </row>
        <row r="2040">
          <cell r="A2040">
            <v>84225</v>
          </cell>
          <cell r="B2040" t="str">
            <v>PROJETOR P/ FACHADA A PROVA DE TEMPO P/ LAMPADA INCANDESCENTE OU VAPORMERCURIO - FORNECIMENTO E INSTALACAO</v>
          </cell>
          <cell r="C2040" t="str">
            <v>UN</v>
          </cell>
          <cell r="D2040">
            <v>85.45</v>
          </cell>
        </row>
        <row r="2041">
          <cell r="A2041">
            <v>176</v>
          </cell>
          <cell r="B2041" t="str">
            <v>TRANSFORMADORES</v>
          </cell>
          <cell r="C2041" t="str">
            <v/>
          </cell>
          <cell r="D2041" t="str">
            <v/>
          </cell>
        </row>
        <row r="2042">
          <cell r="A2042">
            <v>73857</v>
          </cell>
          <cell r="B2042" t="str">
            <v>TRANSFORMADORES DE DISTRIBUICAO</v>
          </cell>
          <cell r="C2042" t="str">
            <v/>
          </cell>
          <cell r="D2042" t="str">
            <v/>
          </cell>
        </row>
        <row r="2043">
          <cell r="A2043" t="str">
            <v>73857/001</v>
          </cell>
          <cell r="B2043" t="str">
            <v>TRANSFORMADOR DISTRIBUICAO 75KVA TRIFASICO 60HZ CLASSE 15KV IMERSO EMÓLEO MINERAL FORNECIMENTO E INSTALACAO</v>
          </cell>
          <cell r="C2043" t="str">
            <v>UN</v>
          </cell>
          <cell r="D2043">
            <v>5915.47</v>
          </cell>
        </row>
        <row r="2044">
          <cell r="A2044" t="str">
            <v>73857/002</v>
          </cell>
          <cell r="B2044" t="str">
            <v>TRANSFORMADOR DISTRIBUICAO 112,5KVA TRIFASICO 60HZ CLASSE 15KV IMERSOEM ÓLEO MINERAL FORNECIMENTO E INSTALACAO</v>
          </cell>
          <cell r="C2044" t="str">
            <v>UN</v>
          </cell>
          <cell r="D2044">
            <v>7637.21</v>
          </cell>
        </row>
        <row r="2045">
          <cell r="A2045" t="str">
            <v>73857/003</v>
          </cell>
          <cell r="B2045" t="str">
            <v>TRANSFORMADOR DISTRIBUICAO 150KVA TRIFASICO 60HZ CLASSE 15KV IMERSO EM ÓLEO MINERAL FORNECIMENTO E INSTALACAO</v>
          </cell>
          <cell r="C2045" t="str">
            <v>UN</v>
          </cell>
          <cell r="D2045">
            <v>8864.92</v>
          </cell>
        </row>
        <row r="2046">
          <cell r="A2046" t="str">
            <v>73857/004</v>
          </cell>
          <cell r="B2046" t="str">
            <v>TRANSFORMADOR DISTRIBUICAO 225KVA TRIFASICO 60HZ CLASSE 15KV IMERSO EM ÓLEO MINERAL FORNECIMENTO E INSTALACAO</v>
          </cell>
          <cell r="C2046" t="str">
            <v>UN</v>
          </cell>
          <cell r="D2046">
            <v>12736.49</v>
          </cell>
        </row>
        <row r="2047">
          <cell r="A2047" t="str">
            <v>73857/005</v>
          </cell>
          <cell r="B2047" t="str">
            <v>TRANSFORMADOR DISTRIBUICAO 300KVA TRIFASICO 60HZ CLASSE 15KV IMERSO EM ÓLEO MINERAL FORNECIMENTO E INSTALACAO</v>
          </cell>
          <cell r="C2047" t="str">
            <v>UN</v>
          </cell>
          <cell r="D2047">
            <v>15672.47</v>
          </cell>
        </row>
        <row r="2048">
          <cell r="A2048" t="str">
            <v>73857/006</v>
          </cell>
          <cell r="B2048" t="str">
            <v>TRANSFORMADOR DISTRIBUICAO 500KVA TRIFASICO 60HZ CLASSE 15KV IMERSO EM ÓLEO MINERAL FORNECIMENTO E INSTALACAO</v>
          </cell>
          <cell r="C2048" t="str">
            <v>UN</v>
          </cell>
          <cell r="D2048">
            <v>23429.48</v>
          </cell>
        </row>
        <row r="2049">
          <cell r="A2049" t="str">
            <v>73857/007</v>
          </cell>
          <cell r="B2049" t="str">
            <v>TRANSFORMADOR DISTRIBUICAO 30KVA TRIFASICO 60HZ CLASSE 15KV IMERSO EMÓLEO MINERAL FORNECIMENTO E INSTALACAO</v>
          </cell>
          <cell r="C2049" t="str">
            <v>UN</v>
          </cell>
          <cell r="D2049">
            <v>3953.77</v>
          </cell>
        </row>
        <row r="2050">
          <cell r="A2050" t="str">
            <v>73857/008</v>
          </cell>
          <cell r="B2050" t="str">
            <v>TRANSFORMADOR DISTRIBUICAO 45KVA TRIFASICO 60HZ CLASSE 15KV IMERSO EMÓLEO MINERAL FORNECIMENTO E INSTALACAO</v>
          </cell>
          <cell r="C2050" t="str">
            <v>UN</v>
          </cell>
          <cell r="D2050">
            <v>4615.03</v>
          </cell>
        </row>
        <row r="2051">
          <cell r="A2051" t="str">
            <v>73857/009</v>
          </cell>
          <cell r="B2051" t="str">
            <v>TRANSFORMADOR DISTRIBUICAO 750KVA TRIFASICO 60HZ CLASSE 15KV IMERSO EM ÓLEO MINERAL FORNECIMENTO E INSTALACAO</v>
          </cell>
          <cell r="C2051" t="str">
            <v>UN</v>
          </cell>
          <cell r="D2051">
            <v>41395.03</v>
          </cell>
        </row>
        <row r="2052">
          <cell r="A2052" t="str">
            <v>73857/010</v>
          </cell>
          <cell r="B2052" t="str">
            <v>TRANSFORMADOR DISTRIBUICAO 1000KVA TRIFASICO 60HZ CLASSE 15KV IMERSOEM ÓLEO MINERAL FORNECIMENTO E INSTALACAO</v>
          </cell>
          <cell r="C2052" t="str">
            <v>UN</v>
          </cell>
          <cell r="D2052">
            <v>61131.06</v>
          </cell>
        </row>
        <row r="2053">
          <cell r="A2053">
            <v>178</v>
          </cell>
          <cell r="B2053" t="str">
            <v>GERADORES</v>
          </cell>
          <cell r="C2053" t="str">
            <v/>
          </cell>
          <cell r="D2053" t="str">
            <v/>
          </cell>
        </row>
        <row r="2054">
          <cell r="A2054">
            <v>74027</v>
          </cell>
          <cell r="B2054" t="str">
            <v>GRUPO GERADOR 150/170 KVA - MOTOR DIESEL</v>
          </cell>
          <cell r="C2054" t="str">
            <v/>
          </cell>
          <cell r="D2054" t="str">
            <v/>
          </cell>
        </row>
        <row r="2055">
          <cell r="A2055" t="str">
            <v>74027/001</v>
          </cell>
          <cell r="B2055" t="str">
            <v>GRUPO GERADOR 150/170 KVA MOTOR DIESEL - DEPRECIACAO</v>
          </cell>
          <cell r="C2055" t="str">
            <v>H</v>
          </cell>
          <cell r="D2055">
            <v>6.06</v>
          </cell>
        </row>
        <row r="2056">
          <cell r="A2056" t="str">
            <v>74027/002</v>
          </cell>
          <cell r="B2056" t="str">
            <v>GRUPO GERADOR 150/170 KVA MOTOR DIESEL - JUROS</v>
          </cell>
          <cell r="C2056" t="str">
            <v>H</v>
          </cell>
          <cell r="D2056">
            <v>2.2799999999999998</v>
          </cell>
        </row>
        <row r="2057">
          <cell r="A2057" t="str">
            <v>74027/003</v>
          </cell>
          <cell r="B2057" t="str">
            <v>GRUPO GERADOR 150/170 KVA MOTOR DIESEL - MANUTENCAO</v>
          </cell>
          <cell r="C2057" t="str">
            <v>H</v>
          </cell>
          <cell r="D2057">
            <v>3.03</v>
          </cell>
        </row>
        <row r="2058">
          <cell r="A2058" t="str">
            <v>74027/004</v>
          </cell>
          <cell r="B2058" t="str">
            <v>GRUPO GERADOR 150/170 KVA MOTOR DIESEL - MATERIAL NA OPERACAO</v>
          </cell>
          <cell r="C2058" t="str">
            <v>H</v>
          </cell>
          <cell r="D2058">
            <v>72.27</v>
          </cell>
        </row>
        <row r="2059">
          <cell r="A2059" t="str">
            <v>74027/005</v>
          </cell>
          <cell r="B2059" t="str">
            <v>GRUPO GERADOR 150/170 KVA MOTOR DIESEL - UTILIZACAO OPERATIVA</v>
          </cell>
          <cell r="C2059" t="str">
            <v>CHP</v>
          </cell>
          <cell r="D2059">
            <v>83.65</v>
          </cell>
        </row>
        <row r="2060">
          <cell r="A2060">
            <v>74028</v>
          </cell>
          <cell r="B2060" t="str">
            <v>GRUPO GERADOR 40 KVA - MOTOR DIESEL</v>
          </cell>
          <cell r="C2060" t="str">
            <v/>
          </cell>
          <cell r="D2060" t="str">
            <v/>
          </cell>
        </row>
        <row r="2061">
          <cell r="A2061" t="str">
            <v>74028/001</v>
          </cell>
          <cell r="B2061" t="str">
            <v>GRUPO GERADOR 40 KVA MOTOR DIESEL - DEPRECIACAO E JUROS</v>
          </cell>
          <cell r="C2061" t="str">
            <v>H</v>
          </cell>
          <cell r="D2061">
            <v>2.76</v>
          </cell>
        </row>
        <row r="2062">
          <cell r="A2062" t="str">
            <v>74028/002</v>
          </cell>
          <cell r="B2062" t="str">
            <v>GRUPO GERADOR 40 KVA MOTOR DIESEL - MANUTENCAO</v>
          </cell>
          <cell r="C2062" t="str">
            <v>H</v>
          </cell>
          <cell r="D2062">
            <v>0.97</v>
          </cell>
        </row>
        <row r="2063">
          <cell r="A2063" t="str">
            <v>74028/003</v>
          </cell>
          <cell r="B2063" t="str">
            <v>GRUPO GERADOR 40 KVA MOTOR DIESEL - MATERIAL NA OPERACAO</v>
          </cell>
          <cell r="C2063" t="str">
            <v>H</v>
          </cell>
          <cell r="D2063">
            <v>23.66</v>
          </cell>
        </row>
        <row r="2064">
          <cell r="A2064" t="str">
            <v>74028/004</v>
          </cell>
          <cell r="B2064" t="str">
            <v>GRUPO GERADOR 40 KVA MOTOR DIESEL - UTILIZACAO OPERATIVA</v>
          </cell>
          <cell r="C2064" t="str">
            <v>CHP</v>
          </cell>
          <cell r="D2064">
            <v>27.4</v>
          </cell>
        </row>
        <row r="2065">
          <cell r="A2065">
            <v>243</v>
          </cell>
          <cell r="B2065" t="str">
            <v>SISTEMAS DE PROTECAO/ATERRAMENTO</v>
          </cell>
          <cell r="C2065" t="str">
            <v/>
          </cell>
          <cell r="D2065" t="str">
            <v/>
          </cell>
        </row>
        <row r="2066">
          <cell r="A2066">
            <v>8260</v>
          </cell>
          <cell r="B2066" t="str">
            <v>INSTALACAO PARA-RAIOS P/RESERVATORIO</v>
          </cell>
          <cell r="C2066" t="str">
            <v>UN</v>
          </cell>
          <cell r="D2066">
            <v>1890.51</v>
          </cell>
        </row>
        <row r="2067">
          <cell r="A2067">
            <v>68069</v>
          </cell>
          <cell r="B2067" t="str">
            <v>HASTE COPPERWELD 5/8” X 3,0M COM CONECTOR</v>
          </cell>
          <cell r="C2067" t="str">
            <v>UN</v>
          </cell>
          <cell r="D2067">
            <v>33.549999999999997</v>
          </cell>
        </row>
        <row r="2068">
          <cell r="A2068">
            <v>68070</v>
          </cell>
          <cell r="B2068" t="str">
            <v>PARA-RAIOS TIPO FRANKLIN - CABO E SUPORTE ISOLADOR</v>
          </cell>
          <cell r="C2068" t="str">
            <v>M</v>
          </cell>
          <cell r="D2068">
            <v>35.31</v>
          </cell>
        </row>
        <row r="2069">
          <cell r="A2069">
            <v>72315</v>
          </cell>
          <cell r="B2069" t="str">
            <v>TERMINAL AEREO EM ACO GALVANIZADO COM BASE DE FIXACAO H = 30CM</v>
          </cell>
          <cell r="C2069" t="str">
            <v>UN</v>
          </cell>
          <cell r="D2069">
            <v>19.91</v>
          </cell>
        </row>
        <row r="2070">
          <cell r="A2070">
            <v>72927</v>
          </cell>
          <cell r="B2070" t="str">
            <v>CORDOALHA DE COBRE NU, INCLUSIVE ISOLADORES - 16,00 MM2 - FORNECIMENTOE INSTALACAO</v>
          </cell>
          <cell r="C2070" t="str">
            <v>M</v>
          </cell>
          <cell r="D2070">
            <v>22.11</v>
          </cell>
        </row>
        <row r="2071">
          <cell r="A2071">
            <v>72928</v>
          </cell>
          <cell r="B2071" t="str">
            <v>CORDOALHA DE COBRE NU, INCLUSIVE ISOLADORES - 25,00 MM2 - FORNECIMENTOE INSTALACAO</v>
          </cell>
          <cell r="C2071" t="str">
            <v>M</v>
          </cell>
          <cell r="D2071">
            <v>25.8</v>
          </cell>
        </row>
        <row r="2072">
          <cell r="A2072">
            <v>72929</v>
          </cell>
          <cell r="B2072" t="str">
            <v>CORDOALHA DE COBRE NU, INCLUSIVE ISOLADORES - 35,00 MM2 - FORNECIMENTOE INSTALACAO</v>
          </cell>
          <cell r="C2072" t="str">
            <v>M</v>
          </cell>
          <cell r="D2072">
            <v>29</v>
          </cell>
        </row>
        <row r="2073">
          <cell r="A2073">
            <v>72930</v>
          </cell>
          <cell r="B2073" t="str">
            <v>CORDOALHA DE COBRE NU, INCLUSIVE ISOLADORES - 50,00 MM2 - FORNECIMENTOE INSTALACAO</v>
          </cell>
          <cell r="C2073" t="str">
            <v>M</v>
          </cell>
          <cell r="D2073">
            <v>34.47</v>
          </cell>
        </row>
        <row r="2074">
          <cell r="A2074">
            <v>72931</v>
          </cell>
          <cell r="B2074" t="str">
            <v>CORDOALHA DE COBRE NU, INCLUSIVE ISOLADORES - 70,00 MM2 - FORNECIMENTOE INSTALACAO</v>
          </cell>
          <cell r="C2074" t="str">
            <v>M</v>
          </cell>
          <cell r="D2074">
            <v>41.47</v>
          </cell>
        </row>
        <row r="2075">
          <cell r="A2075">
            <v>72932</v>
          </cell>
          <cell r="B2075" t="str">
            <v>CORDOALHA DE COBRE NU, INCLUSIVE ISOLADORES - 95,00 MM2 - FORNECIMENTOE INSTALACAO</v>
          </cell>
          <cell r="C2075" t="str">
            <v>M</v>
          </cell>
          <cell r="D2075">
            <v>48.33</v>
          </cell>
        </row>
        <row r="2076">
          <cell r="A2076">
            <v>83483</v>
          </cell>
          <cell r="B2076" t="str">
            <v>HASTE DE TERRA CANTONEIRA GALVANIZADA L=2,00M COM CONEXOES</v>
          </cell>
          <cell r="C2076" t="str">
            <v>UN</v>
          </cell>
          <cell r="D2076">
            <v>40.909999999999997</v>
          </cell>
        </row>
        <row r="2077">
          <cell r="A2077">
            <v>83484</v>
          </cell>
          <cell r="B2077" t="str">
            <v>HASTE COPERWELD 3/4" X 3,00M COM CONECTOR</v>
          </cell>
          <cell r="C2077" t="str">
            <v>UN</v>
          </cell>
          <cell r="D2077">
            <v>44.86</v>
          </cell>
        </row>
        <row r="2078">
          <cell r="A2078">
            <v>83485</v>
          </cell>
          <cell r="B2078" t="str">
            <v>HASTE COPERWELD 3/8" X 3,00M COM CONECTOR</v>
          </cell>
          <cell r="C2078" t="str">
            <v>UN</v>
          </cell>
          <cell r="D2078">
            <v>29.69</v>
          </cell>
        </row>
        <row r="2079">
          <cell r="A2079">
            <v>83638</v>
          </cell>
          <cell r="B2079" t="str">
            <v>MASTRO SIMPLES DE FERRO GALVANIZADO P/ PARA-RAIOS H=3,00M INCLUINDO BASE - FORNECIMENTO E INSTALACAO</v>
          </cell>
          <cell r="C2079" t="str">
            <v>UN</v>
          </cell>
          <cell r="D2079">
            <v>295.92</v>
          </cell>
        </row>
        <row r="2080">
          <cell r="A2080">
            <v>83641</v>
          </cell>
          <cell r="B2080" t="str">
            <v>PARA-RAIO TP VALVULA 15KV/5KA - FORNECIMENTO E INSTALACAO</v>
          </cell>
          <cell r="C2080" t="str">
            <v>UN</v>
          </cell>
          <cell r="D2080">
            <v>338.75</v>
          </cell>
        </row>
        <row r="2081">
          <cell r="A2081">
            <v>244</v>
          </cell>
          <cell r="B2081" t="str">
            <v>SERVICOS DIVERSOS</v>
          </cell>
          <cell r="C2081" t="str">
            <v/>
          </cell>
          <cell r="D2081" t="str">
            <v/>
          </cell>
        </row>
        <row r="2082">
          <cell r="A2082">
            <v>9535</v>
          </cell>
          <cell r="B2082" t="str">
            <v>CHUVEIRO ELETRICO COMUM CORPO PLASTICO TIPO DUCHA, FORNECIMENTO E INSTALACAO</v>
          </cell>
          <cell r="C2082" t="str">
            <v>UN</v>
          </cell>
          <cell r="D2082">
            <v>34.090000000000003</v>
          </cell>
        </row>
        <row r="2083">
          <cell r="A2083">
            <v>41598</v>
          </cell>
          <cell r="B2083" t="str">
            <v>ENTRADA PROVISORIA DE ENERGIA ELETRICA AEREA TRIFASICA 40A EM POSTE MADEIRA</v>
          </cell>
          <cell r="C2083" t="str">
            <v>UN</v>
          </cell>
          <cell r="D2083">
            <v>695.45</v>
          </cell>
        </row>
        <row r="2084">
          <cell r="A2084">
            <v>73851</v>
          </cell>
          <cell r="B2084" t="str">
            <v>ARMACOES SECUNDARIAS</v>
          </cell>
          <cell r="C2084" t="str">
            <v/>
          </cell>
          <cell r="D2084" t="str">
            <v/>
          </cell>
        </row>
        <row r="2085">
          <cell r="A2085" t="str">
            <v>73851/001</v>
          </cell>
          <cell r="B2085" t="str">
            <v>ARMACAO SECUNDARIA OU REX COMPLETA PARA DUAS LINHAS-FORNECIMENTO E INSTALACAO.</v>
          </cell>
          <cell r="C2085" t="str">
            <v>UN</v>
          </cell>
          <cell r="D2085">
            <v>67.709999999999994</v>
          </cell>
        </row>
        <row r="2086">
          <cell r="A2086" t="str">
            <v>73851/002</v>
          </cell>
          <cell r="B2086" t="str">
            <v>ARMACAO SECUNDARIA OU REX COMPLETA PARA TRESLINHAS-FORNECIMENTO E INSTALACAO.</v>
          </cell>
          <cell r="C2086" t="str">
            <v>UN</v>
          </cell>
          <cell r="D2086">
            <v>98.73</v>
          </cell>
        </row>
        <row r="2087">
          <cell r="A2087" t="str">
            <v>73851/003</v>
          </cell>
          <cell r="B2087" t="str">
            <v>ARMACAO SECUNDARIA OU REX COMPLETA PARA QUATRO LINHAS-FORNECIMENTO E INSTALACAO.</v>
          </cell>
          <cell r="C2087" t="str">
            <v>UN</v>
          </cell>
          <cell r="D2087">
            <v>112.44</v>
          </cell>
        </row>
        <row r="2088">
          <cell r="A2088">
            <v>83486</v>
          </cell>
          <cell r="B2088" t="str">
            <v>BOMBA CENTRIFUGA C/ MOTOR ELETRICO TRIFASICO 1CV</v>
          </cell>
          <cell r="C2088" t="str">
            <v>UN</v>
          </cell>
          <cell r="D2088">
            <v>774.44</v>
          </cell>
        </row>
        <row r="2089">
          <cell r="A2089">
            <v>270</v>
          </cell>
          <cell r="B2089" t="str">
            <v>CHAVES EM GERAL/FUSIVEIS E CONECTORES</v>
          </cell>
          <cell r="C2089" t="str">
            <v/>
          </cell>
          <cell r="D2089" t="str">
            <v/>
          </cell>
        </row>
        <row r="2090">
          <cell r="A2090">
            <v>72322</v>
          </cell>
          <cell r="B2090" t="str">
            <v>CHAVE SECCIONADORA TRIPOLAR, ABERTURA SOB CARGA, COM FUSÍVEIS NH - 100A/250V - FORNECIMENTO E INSTALACAO</v>
          </cell>
          <cell r="C2090" t="str">
            <v>UN</v>
          </cell>
          <cell r="D2090">
            <v>253.71</v>
          </cell>
        </row>
        <row r="2091">
          <cell r="A2091">
            <v>72326</v>
          </cell>
          <cell r="B2091" t="str">
            <v>CHAVE SECCIONADORA TRIPOLAR, ABERTURA SOB CARGA, COM FUSÍVEIS NH - 200A/250V</v>
          </cell>
          <cell r="C2091" t="str">
            <v>UN</v>
          </cell>
          <cell r="D2091">
            <v>307.54000000000002</v>
          </cell>
        </row>
        <row r="2092">
          <cell r="A2092">
            <v>72327</v>
          </cell>
          <cell r="B2092" t="str">
            <v>FUSÍVEL TIPO "DIAZED", TIPO RÁPIDO OU RETARDADO - 2/25A - FORNECIMENTOE INSTALACAO</v>
          </cell>
          <cell r="C2092" t="str">
            <v>UN</v>
          </cell>
          <cell r="D2092">
            <v>3.35</v>
          </cell>
        </row>
        <row r="2093">
          <cell r="A2093">
            <v>72328</v>
          </cell>
          <cell r="B2093" t="str">
            <v>FUSÍVEL TIPO "DIAZED", TIPO RÁPIDO OU RETARDADO - 35/63A - FORNECIMENTO E INSTALACAO</v>
          </cell>
          <cell r="C2093" t="str">
            <v>UN</v>
          </cell>
          <cell r="D2093">
            <v>3.54</v>
          </cell>
        </row>
        <row r="2094">
          <cell r="A2094">
            <v>72330</v>
          </cell>
          <cell r="B2094" t="str">
            <v>FUSÍVEL TIPO NH 200A - TAMANHO 01 - FORNECIMENTO E INSTALACAO</v>
          </cell>
          <cell r="C2094" t="str">
            <v>UN</v>
          </cell>
          <cell r="D2094">
            <v>13.17</v>
          </cell>
        </row>
        <row r="2095">
          <cell r="A2095">
            <v>73780</v>
          </cell>
          <cell r="B2095" t="str">
            <v>CHAVES</v>
          </cell>
          <cell r="C2095" t="str">
            <v/>
          </cell>
          <cell r="D2095" t="str">
            <v/>
          </cell>
        </row>
        <row r="2096">
          <cell r="A2096" t="str">
            <v>73780/001</v>
          </cell>
          <cell r="B2096" t="str">
            <v>CHAVE FUSIVEL UNIPOLAR, 15KV - 100A, EQUIPADA COM COMANDO PARA HASTE DE MANOBRA . FORNECIMENTO E INSTALAÇÃO.</v>
          </cell>
          <cell r="C2096" t="str">
            <v>UN</v>
          </cell>
          <cell r="D2096">
            <v>224.27</v>
          </cell>
        </row>
        <row r="2097">
          <cell r="A2097" t="str">
            <v>73780/002</v>
          </cell>
          <cell r="B2097" t="str">
            <v>CHAVE BLINDADA TRIPOLAR 250V, 30A - FORNECIMENTO E INSTALACAO</v>
          </cell>
          <cell r="C2097" t="str">
            <v>UN</v>
          </cell>
          <cell r="D2097">
            <v>140.47</v>
          </cell>
        </row>
        <row r="2098">
          <cell r="A2098" t="str">
            <v>73780/003</v>
          </cell>
          <cell r="B2098" t="str">
            <v>CHAVE BLINDADA TRIPOLAR 250V, 60A - FORNECIMENTO E INSTALACAO</v>
          </cell>
          <cell r="C2098" t="str">
            <v>UN</v>
          </cell>
          <cell r="D2098">
            <v>223.32</v>
          </cell>
        </row>
        <row r="2099">
          <cell r="A2099" t="str">
            <v>73780/004</v>
          </cell>
          <cell r="B2099" t="str">
            <v>CHAVE BLINDADA TRIPOLAR 250V, 100A - FORNECIMENTO E INSTALACAO</v>
          </cell>
          <cell r="C2099" t="str">
            <v>UN</v>
          </cell>
          <cell r="D2099">
            <v>501.38</v>
          </cell>
        </row>
        <row r="2100">
          <cell r="A2100">
            <v>83454</v>
          </cell>
          <cell r="B2100" t="str">
            <v>CHAVE DE BOIA AUTOMATICA</v>
          </cell>
          <cell r="C2100" t="str">
            <v>UN</v>
          </cell>
          <cell r="D2100">
            <v>43.01</v>
          </cell>
        </row>
        <row r="2101">
          <cell r="A2101">
            <v>83482</v>
          </cell>
          <cell r="B2101" t="str">
            <v>FUSIVEL TIPO NH 250A - TAMANHO 00 - FORNECIMENTO E INSTALACAO</v>
          </cell>
          <cell r="C2101" t="str">
            <v>UN</v>
          </cell>
          <cell r="D2101">
            <v>10.83</v>
          </cell>
        </row>
        <row r="2102">
          <cell r="A2102">
            <v>83487</v>
          </cell>
          <cell r="B2102" t="str">
            <v>BASE PARA FUSIVEL (PORTA-FUSIVEL) NH 01 250A</v>
          </cell>
          <cell r="C2102" t="str">
            <v>UN</v>
          </cell>
          <cell r="D2102">
            <v>57.12</v>
          </cell>
        </row>
        <row r="2103">
          <cell r="A2103">
            <v>83488</v>
          </cell>
          <cell r="B2103" t="str">
            <v>SECCIONADOR TRIPOLAR 15KV/400A ACIONAM SIMULT VARA MANOBRA (MANOBRA) -FORNECIMENTO E INSTALACAO</v>
          </cell>
          <cell r="C2103" t="str">
            <v>UN</v>
          </cell>
          <cell r="D2103">
            <v>1607.54</v>
          </cell>
        </row>
        <row r="2104">
          <cell r="A2104">
            <v>83489</v>
          </cell>
          <cell r="B2104" t="str">
            <v>SECCIONADOR TRIPOLAR 15KV/400A ACIONAM SIMULT PUNHO MANOBRA (COMANDO)- FORNECIMENTO E INSTALACAO</v>
          </cell>
          <cell r="C2104" t="str">
            <v>UN</v>
          </cell>
          <cell r="D2104">
            <v>1746.44</v>
          </cell>
        </row>
        <row r="2105">
          <cell r="A2105">
            <v>83490</v>
          </cell>
          <cell r="B2105" t="str">
            <v>CHAVE FACA TRIPOLAR BLINDADA 250V/30A - FORNECIMENTO E INSTALACAO</v>
          </cell>
          <cell r="C2105" t="str">
            <v>UN</v>
          </cell>
          <cell r="D2105">
            <v>138.44</v>
          </cell>
        </row>
        <row r="2106">
          <cell r="A2106">
            <v>83491</v>
          </cell>
          <cell r="B2106" t="str">
            <v>CHAVE GUARDA MOTOR TRIFASICO 5CV/220V C/ CHAVE MAGNETICA - FORNECIMENTO E INSTALACAO</v>
          </cell>
          <cell r="C2106" t="str">
            <v>UN</v>
          </cell>
          <cell r="D2106">
            <v>545.5</v>
          </cell>
        </row>
        <row r="2107">
          <cell r="A2107">
            <v>83492</v>
          </cell>
          <cell r="B2107" t="str">
            <v>CHAVE GUARDA MOTOR TRIFISICA 10CV/220V C/ CHAVE MAGNETICA - FORNECIMENTO E INSTALACAO</v>
          </cell>
          <cell r="C2107" t="str">
            <v>UN</v>
          </cell>
          <cell r="D2107">
            <v>530.08000000000004</v>
          </cell>
        </row>
        <row r="2108">
          <cell r="A2108">
            <v>83493</v>
          </cell>
          <cell r="B2108" t="str">
            <v>FUSIVEL TIPO NH 250A - TAMANHO 01 - FORNECIMENTO E INSTALACAO</v>
          </cell>
          <cell r="C2108" t="str">
            <v>UN</v>
          </cell>
          <cell r="D2108">
            <v>13.17</v>
          </cell>
        </row>
        <row r="2109">
          <cell r="A2109" t="str">
            <v>INES</v>
          </cell>
          <cell r="B2109" t="str">
            <v>INSTALACOES ESPECIAIS</v>
          </cell>
          <cell r="C2109" t="str">
            <v/>
          </cell>
          <cell r="D2109" t="str">
            <v/>
          </cell>
        </row>
        <row r="2110">
          <cell r="A2110">
            <v>186</v>
          </cell>
          <cell r="B2110" t="str">
            <v>INCENDIO</v>
          </cell>
          <cell r="C2110" t="str">
            <v/>
          </cell>
          <cell r="D2110" t="str">
            <v/>
          </cell>
        </row>
        <row r="2111">
          <cell r="A2111">
            <v>72283</v>
          </cell>
          <cell r="B2111" t="str">
            <v>ABRIGO PARA HIDRANTE, 75X45X17CM, COM REGISTRO GLOBO ANGULAR 45º 2.1/2", ADAPTADOR STORZ 2.1/2", MANGUEIRA DE INCÊNDIO 15M, REDUÇÃO 2.1/2X1.1/2" E ESGUICHO EM LATÃO 1.1/2" - FORNECIMENTO E INSTALAÇÃO</v>
          </cell>
          <cell r="C2111" t="str">
            <v>UN</v>
          </cell>
          <cell r="D2111">
            <v>582.82000000000005</v>
          </cell>
        </row>
        <row r="2112">
          <cell r="A2112">
            <v>72284</v>
          </cell>
          <cell r="B2112" t="str">
            <v>ABRIGO PARA HIDRANTE, 90X60X17CM, COM REGISTRO GLOBO ANGULAR 45º 2.1/2", ADAPTADOR STORZ 2.1/2", MANGUEIRA DE INCÊNDIO 20M, REDUÇÃO 2.1/2X1.1/2" E ESGUICHO EM LATÃO 1.1/2" - FORNECIMENTO E INSTALAÇÃO</v>
          </cell>
          <cell r="C2112" t="str">
            <v>UN</v>
          </cell>
          <cell r="D2112">
            <v>677.55</v>
          </cell>
        </row>
        <row r="2113">
          <cell r="A2113">
            <v>72287</v>
          </cell>
          <cell r="B2113" t="str">
            <v>CAIXA DE INCÊNDIO 45X75X17CM - FORNECIMENTO E INSTALAÇÃO</v>
          </cell>
          <cell r="C2113" t="str">
            <v>UN</v>
          </cell>
          <cell r="D2113">
            <v>151.11000000000001</v>
          </cell>
        </row>
        <row r="2114">
          <cell r="A2114">
            <v>72288</v>
          </cell>
          <cell r="B2114" t="str">
            <v>CAIXA DE INCÊNDIO 60X75X17CM - FORNECIMENTO E INSTALAÇÃO</v>
          </cell>
          <cell r="C2114" t="str">
            <v>UN</v>
          </cell>
          <cell r="D2114">
            <v>192.5</v>
          </cell>
        </row>
        <row r="2115">
          <cell r="A2115">
            <v>72554</v>
          </cell>
          <cell r="B2115" t="str">
            <v>EXTINTOR DE CO2 6KG - FORNECIMENTO E INSTALACAO</v>
          </cell>
          <cell r="C2115" t="str">
            <v>UN</v>
          </cell>
          <cell r="D2115">
            <v>294.16000000000003</v>
          </cell>
        </row>
        <row r="2116">
          <cell r="A2116">
            <v>73775</v>
          </cell>
          <cell r="B2116" t="str">
            <v>EXTINTOR DE INCENDIO</v>
          </cell>
          <cell r="C2116" t="str">
            <v/>
          </cell>
          <cell r="D2116" t="str">
            <v/>
          </cell>
        </row>
        <row r="2117">
          <cell r="A2117" t="str">
            <v>73775/001</v>
          </cell>
          <cell r="B2117" t="str">
            <v>EXTINTOR INCENDIO TP PO QUIMICO 4KG FORNECIMENTO E COLOCACAO</v>
          </cell>
          <cell r="C2117" t="str">
            <v>UN</v>
          </cell>
          <cell r="D2117">
            <v>81.36</v>
          </cell>
        </row>
        <row r="2118">
          <cell r="A2118" t="str">
            <v>73775/002</v>
          </cell>
          <cell r="B2118" t="str">
            <v>EXTINTOR INCENDIO AGUA-PRESSURIZADA 10L INCL SUPORTE PAREDE CARGACOMPLETA FORNECIMENTO E COLOCACAO</v>
          </cell>
          <cell r="C2118" t="str">
            <v>UN</v>
          </cell>
          <cell r="D2118">
            <v>91.78</v>
          </cell>
        </row>
        <row r="2119">
          <cell r="A2119">
            <v>83633</v>
          </cell>
          <cell r="B2119" t="str">
            <v>HIDRANTE SUBTERRANEO FERRO FUNDIDO C/ CURVA LONGA E CAIXA DN=75MM</v>
          </cell>
          <cell r="C2119" t="str">
            <v>UN</v>
          </cell>
          <cell r="D2119">
            <v>2704.9</v>
          </cell>
        </row>
        <row r="2120">
          <cell r="A2120">
            <v>83634</v>
          </cell>
          <cell r="B2120" t="str">
            <v>EXTINTOR INCENDIO TP GAS CARBONICO 4KG COMPLETO - FORNECIMENTO E INSTALACAO</v>
          </cell>
          <cell r="C2120" t="str">
            <v>UN</v>
          </cell>
          <cell r="D2120">
            <v>245.02</v>
          </cell>
        </row>
        <row r="2121">
          <cell r="A2121">
            <v>83635</v>
          </cell>
          <cell r="B2121" t="str">
            <v>EXTINTOR INCENDIO TP PO QUIMICO 6KG - FORNECIMENTO E INSTALACAO</v>
          </cell>
          <cell r="C2121" t="str">
            <v>UN</v>
          </cell>
          <cell r="D2121">
            <v>98.36</v>
          </cell>
        </row>
        <row r="2122">
          <cell r="A2122">
            <v>187</v>
          </cell>
          <cell r="B2122" t="str">
            <v>TELEFONE</v>
          </cell>
          <cell r="C2122" t="str">
            <v/>
          </cell>
          <cell r="D2122" t="str">
            <v/>
          </cell>
        </row>
        <row r="2123">
          <cell r="A2123">
            <v>72337</v>
          </cell>
          <cell r="B2123" t="str">
            <v>TOMADA PARA TELEFONE DE 4 POLOS PADRAO TELEBRAS - FORNECIMENTO E INSTALACAO</v>
          </cell>
          <cell r="C2123" t="str">
            <v>UN</v>
          </cell>
          <cell r="D2123">
            <v>15.64</v>
          </cell>
        </row>
        <row r="2124">
          <cell r="A2124">
            <v>73688</v>
          </cell>
          <cell r="B2124" t="str">
            <v>CABO TELEFONICO CTP-APL-50, 30 PARES (USO EXTERNO) - FORNECIMENTO E INSTALACAO</v>
          </cell>
          <cell r="C2124" t="str">
            <v>M</v>
          </cell>
          <cell r="D2124">
            <v>10.09</v>
          </cell>
        </row>
        <row r="2125">
          <cell r="A2125">
            <v>73689</v>
          </cell>
          <cell r="B2125" t="str">
            <v>CABO TELEFONICO CTP-APL-50, 20 PARES (USO EXTERNO) - FORNECIMENTO E INSTALACAO</v>
          </cell>
          <cell r="C2125" t="str">
            <v>M</v>
          </cell>
          <cell r="D2125">
            <v>7.94</v>
          </cell>
        </row>
        <row r="2126">
          <cell r="A2126">
            <v>73690</v>
          </cell>
          <cell r="B2126" t="str">
            <v>CABO TELEFONICO CTP-APL-50, 10 PARES (USO EXTERNO) - FORNECIMENTO E INSTALACAO</v>
          </cell>
          <cell r="C2126" t="str">
            <v>M</v>
          </cell>
          <cell r="D2126">
            <v>5.22</v>
          </cell>
        </row>
        <row r="2127">
          <cell r="A2127">
            <v>73749</v>
          </cell>
          <cell r="B2127" t="str">
            <v>CAIXAS PARA INSTALACOES TELEFONICAS</v>
          </cell>
          <cell r="C2127" t="str">
            <v/>
          </cell>
          <cell r="D2127" t="str">
            <v/>
          </cell>
        </row>
        <row r="2128">
          <cell r="A2128" t="str">
            <v>73749/001</v>
          </cell>
          <cell r="B2128" t="str">
            <v>CAIXA ENTERRADA PARA INSTALACOES TELEFONICAS TIPO R1 0,60X0,35X0,50M EM BLOCOS DE CONCRETO ESTRUTURAL</v>
          </cell>
          <cell r="C2128" t="str">
            <v>UN</v>
          </cell>
          <cell r="D2128">
            <v>133.84</v>
          </cell>
        </row>
        <row r="2129">
          <cell r="A2129" t="str">
            <v>73749/002</v>
          </cell>
          <cell r="B2129" t="str">
            <v>CAIXA ENTERRADA PARA INSTALACOES TELEFONICAS TIPO R2 1,07X0,52X0,50M EM BLOCOS DE CONCRETO ESTRUTURAL</v>
          </cell>
          <cell r="C2129" t="str">
            <v>UN</v>
          </cell>
          <cell r="D2129">
            <v>245.51</v>
          </cell>
        </row>
        <row r="2130">
          <cell r="A2130" t="str">
            <v>73749/003</v>
          </cell>
          <cell r="B2130" t="str">
            <v>CAIXA ENTERRADA PARA INSTALACOES TELEFONICAS TIPO R3 1,30X1,20X1,20M EM BLOCOS DE CONCRETO ESTRUTURAL</v>
          </cell>
          <cell r="C2130" t="str">
            <v>UN</v>
          </cell>
          <cell r="D2130">
            <v>815.76</v>
          </cell>
        </row>
        <row r="2131">
          <cell r="A2131">
            <v>73768</v>
          </cell>
          <cell r="B2131" t="str">
            <v>CABOS TELEFONICOS</v>
          </cell>
          <cell r="C2131" t="str">
            <v/>
          </cell>
          <cell r="D2131" t="str">
            <v/>
          </cell>
        </row>
        <row r="2132">
          <cell r="A2132" t="str">
            <v>73768/001</v>
          </cell>
          <cell r="B2132" t="str">
            <v>FIO TELEFONICO FI 0,6MM, 2 CONDUTORES (USO INTERNO)- FORNECIMENTO E INSTALACAO</v>
          </cell>
          <cell r="C2132" t="str">
            <v>M</v>
          </cell>
          <cell r="D2132">
            <v>1.22</v>
          </cell>
        </row>
        <row r="2133">
          <cell r="A2133" t="str">
            <v>73768/002</v>
          </cell>
          <cell r="B2133" t="str">
            <v>CABO TELEFONICO FE 1,0MM, 2 CONDUTORES (USO EXTERNO) - FORNECIMENTO EINSTALACAO</v>
          </cell>
          <cell r="C2133" t="str">
            <v>M</v>
          </cell>
          <cell r="D2133">
            <v>2.2200000000000002</v>
          </cell>
        </row>
        <row r="2134">
          <cell r="A2134" t="str">
            <v>73768/003</v>
          </cell>
          <cell r="B2134" t="str">
            <v>CABO TELEFONICO CI-50 10 PARES (USO INTERNO) - FORNECIMENTO E INSTALACAO</v>
          </cell>
          <cell r="C2134" t="str">
            <v>M</v>
          </cell>
          <cell r="D2134">
            <v>3.91</v>
          </cell>
        </row>
        <row r="2135">
          <cell r="A2135" t="str">
            <v>73768/004</v>
          </cell>
          <cell r="B2135" t="str">
            <v>CABO TELEFONICO CI-50 20PARES (USO INTERNO) - FORNECIMENTO E INSTALACAO</v>
          </cell>
          <cell r="C2135" t="str">
            <v>M</v>
          </cell>
          <cell r="D2135">
            <v>5.67</v>
          </cell>
        </row>
        <row r="2136">
          <cell r="A2136" t="str">
            <v>73768/005</v>
          </cell>
          <cell r="B2136" t="str">
            <v>CABO TELEFONICO CI-50 30PARES (USO INTERNO) - FORNECIMENTO E INSTALACAO</v>
          </cell>
          <cell r="C2136" t="str">
            <v>M</v>
          </cell>
          <cell r="D2136">
            <v>7.52</v>
          </cell>
        </row>
        <row r="2137">
          <cell r="A2137" t="str">
            <v>73768/006</v>
          </cell>
          <cell r="B2137" t="str">
            <v>CABO TELEFONICO CI-50 50PARES (USO INTERNO) - FORNECIMENTO E INSTALACAO</v>
          </cell>
          <cell r="C2137" t="str">
            <v>M</v>
          </cell>
          <cell r="D2137">
            <v>12.21</v>
          </cell>
        </row>
        <row r="2138">
          <cell r="A2138" t="str">
            <v>73768/007</v>
          </cell>
          <cell r="B2138" t="str">
            <v>CABO TELEFONICO CI-50 75 PARES (USO INTERNO) - FORNECIMENTO E INSTALACAO</v>
          </cell>
          <cell r="C2138" t="str">
            <v>M</v>
          </cell>
          <cell r="D2138">
            <v>14.94</v>
          </cell>
        </row>
        <row r="2139">
          <cell r="A2139" t="str">
            <v>73768/008</v>
          </cell>
          <cell r="B2139" t="str">
            <v>CABO TELEFONICO CI-50 200 PARES (USO INTERNO) - FORNECIMENTO E INSTALACAO</v>
          </cell>
          <cell r="C2139" t="str">
            <v>M</v>
          </cell>
          <cell r="D2139">
            <v>41.95</v>
          </cell>
        </row>
        <row r="2140">
          <cell r="A2140" t="str">
            <v>73768/009</v>
          </cell>
          <cell r="B2140" t="str">
            <v>CABO TELEFONICO CCI-50 1 PAR (USO INTERNO) - FORNECIMENTO E INSTALACAO</v>
          </cell>
          <cell r="C2140" t="str">
            <v>M</v>
          </cell>
          <cell r="D2140">
            <v>0.8</v>
          </cell>
        </row>
        <row r="2141">
          <cell r="A2141" t="str">
            <v>73768/010</v>
          </cell>
          <cell r="B2141" t="str">
            <v>CABO TELEFONICO CCI-50 2 PARES (USO INTERNO) - FORNECIMENTO E INSTALACAO</v>
          </cell>
          <cell r="C2141" t="str">
            <v>M</v>
          </cell>
          <cell r="D2141">
            <v>1.01</v>
          </cell>
        </row>
        <row r="2142">
          <cell r="A2142" t="str">
            <v>73768/011</v>
          </cell>
          <cell r="B2142" t="str">
            <v>CABO TELEFONICO CCI-50 3 PARES (USO INTERNO) - FORNECIMENTO E INSTALACAO</v>
          </cell>
          <cell r="C2142" t="str">
            <v>M</v>
          </cell>
          <cell r="D2142">
            <v>1.26</v>
          </cell>
        </row>
        <row r="2143">
          <cell r="A2143" t="str">
            <v>73768/012</v>
          </cell>
          <cell r="B2143" t="str">
            <v>CABO TELEFONICO CCI-50 4 PARES (USO INTERNO) - FORNECIMENTO E INSTALACAO</v>
          </cell>
          <cell r="C2143" t="str">
            <v>M</v>
          </cell>
          <cell r="D2143">
            <v>1.52</v>
          </cell>
        </row>
        <row r="2144">
          <cell r="A2144" t="str">
            <v>73768/013</v>
          </cell>
          <cell r="B2144" t="str">
            <v>CABO TELEFONICO CCI-50 5 PARES (USO INTERNO) - FORNECIMENTO E INSTALACAO</v>
          </cell>
          <cell r="C2144" t="str">
            <v>M</v>
          </cell>
          <cell r="D2144">
            <v>1.81</v>
          </cell>
        </row>
        <row r="2145">
          <cell r="A2145" t="str">
            <v>73768/014</v>
          </cell>
          <cell r="B2145" t="str">
            <v>CABO TELEFONICO CCI-50 6 PARES (USO INTERNO) - FORNECIMENTO E INSTALACAO</v>
          </cell>
          <cell r="C2145" t="str">
            <v>M</v>
          </cell>
          <cell r="D2145">
            <v>2.5299999999999998</v>
          </cell>
        </row>
        <row r="2146">
          <cell r="A2146">
            <v>74002</v>
          </cell>
          <cell r="B2146" t="str">
            <v>INSTALACAO TELEFONICA</v>
          </cell>
          <cell r="C2146" t="str">
            <v/>
          </cell>
          <cell r="D2146" t="str">
            <v/>
          </cell>
        </row>
        <row r="2147">
          <cell r="A2147" t="str">
            <v>74002/001</v>
          </cell>
          <cell r="B2147" t="str">
            <v>INSTALACOES TELEFONICAS P/ EDIFICIO RESIDENCIAL C/ 4 PAVTOS 16 UNID.</v>
          </cell>
          <cell r="C2147" t="str">
            <v>UN</v>
          </cell>
          <cell r="D2147">
            <v>3543.95</v>
          </cell>
        </row>
        <row r="2148">
          <cell r="A2148">
            <v>83366</v>
          </cell>
          <cell r="B2148" t="str">
            <v>CAIXA DE PASSAGEM PARA TELEFONE 10X10X5CM (SOBREPOR) FORNECIMENTO E INSTALACAO</v>
          </cell>
          <cell r="C2148" t="str">
            <v>UN</v>
          </cell>
          <cell r="D2148">
            <v>38.28</v>
          </cell>
        </row>
        <row r="2149">
          <cell r="A2149">
            <v>83367</v>
          </cell>
          <cell r="B2149" t="str">
            <v>CAIXA DE PASSAGEM PARA TELEFONE 80X80X15CM (SOBREPOR) FORNECIMENTO E INSTALACAO</v>
          </cell>
          <cell r="C2149" t="str">
            <v>UN</v>
          </cell>
          <cell r="D2149">
            <v>259.05</v>
          </cell>
        </row>
        <row r="2150">
          <cell r="A2150">
            <v>83368</v>
          </cell>
          <cell r="B2150" t="str">
            <v>CAIXA DE PASSAGEM PARA TELEFONE 150X150X15CM (SOBREPOR) FORNECIMENTO EINSTALACAO</v>
          </cell>
          <cell r="C2150" t="str">
            <v>UN</v>
          </cell>
          <cell r="D2150">
            <v>940.28</v>
          </cell>
        </row>
        <row r="2151">
          <cell r="A2151">
            <v>83369</v>
          </cell>
          <cell r="B2151" t="str">
            <v>QUADRO DE DISTRIBUICAO PARA TELEFONE N.4, 60X60X12CM EM CHAPA METALICA, DE EMBUTIR, SEM ACESSORIOS, PADRAO TELEBRAS, FORNECIMENTO E INSTALACAO</v>
          </cell>
          <cell r="C2151" t="str">
            <v>UN</v>
          </cell>
          <cell r="D2151">
            <v>176.45</v>
          </cell>
        </row>
        <row r="2152">
          <cell r="A2152">
            <v>83370</v>
          </cell>
          <cell r="B2152" t="str">
            <v>QUADRO DE DISTRIBUICAO PARA TELEFONE N.3, 40X40X12CM EM CHAPA METALICA, DE EMBUTIR, SEM ACESSORIOS, PADRAO TELEBRAS, FORNECIMENTO E INSTALACAO</v>
          </cell>
          <cell r="C2152" t="str">
            <v>UN</v>
          </cell>
          <cell r="D2152">
            <v>125.02</v>
          </cell>
        </row>
        <row r="2153">
          <cell r="A2153">
            <v>83371</v>
          </cell>
          <cell r="B2153" t="str">
            <v>QUADRO DE DISTRIBUICAO PARA TELEFONE N.2, 20X20X12CM EM CHAPA METALICA, DE EMBUTIR, SEM ACESSORIOS, PADRAO TELEBRAS, FORNECIMENTO E INSTALACAO</v>
          </cell>
          <cell r="C2153" t="str">
            <v>UN</v>
          </cell>
          <cell r="D2153">
            <v>79.849999999999994</v>
          </cell>
        </row>
        <row r="2154">
          <cell r="A2154">
            <v>83639</v>
          </cell>
          <cell r="B2154" t="str">
            <v>CABO TELEFONICO CT-APL-50, 100 PARES (USO EXTERNO) - FORNECIMENTO E INSTALACAO</v>
          </cell>
          <cell r="C2154" t="str">
            <v>M</v>
          </cell>
          <cell r="D2154">
            <v>19.55</v>
          </cell>
        </row>
        <row r="2155">
          <cell r="A2155">
            <v>190</v>
          </cell>
          <cell r="B2155" t="str">
            <v>AR CONDICIONADO</v>
          </cell>
          <cell r="C2155" t="str">
            <v/>
          </cell>
          <cell r="D2155" t="str">
            <v/>
          </cell>
        </row>
        <row r="2156">
          <cell r="A2156">
            <v>83636</v>
          </cell>
          <cell r="B2156" t="str">
            <v>DUTO CHAPA GALVANIZADA NUM 26 P/ AR CONDICIONADO</v>
          </cell>
          <cell r="C2156" t="str">
            <v>M2</v>
          </cell>
          <cell r="D2156">
            <v>172.24</v>
          </cell>
        </row>
        <row r="2157">
          <cell r="A2157">
            <v>83637</v>
          </cell>
          <cell r="B2157" t="str">
            <v>DUTO CHAPA GALVANIZADA NUM 22 P/ AR CONDICIONADO</v>
          </cell>
          <cell r="C2157" t="str">
            <v>M2</v>
          </cell>
          <cell r="D2157">
            <v>168.43</v>
          </cell>
        </row>
        <row r="2158">
          <cell r="A2158">
            <v>274</v>
          </cell>
          <cell r="B2158" t="str">
            <v>GAS</v>
          </cell>
          <cell r="C2158" t="str">
            <v/>
          </cell>
          <cell r="D2158" t="str">
            <v/>
          </cell>
        </row>
        <row r="2159">
          <cell r="A2159">
            <v>74003</v>
          </cell>
          <cell r="B2159" t="str">
            <v>INSTALACAO GAS</v>
          </cell>
          <cell r="C2159" t="str">
            <v/>
          </cell>
          <cell r="D2159" t="str">
            <v/>
          </cell>
        </row>
        <row r="2160">
          <cell r="A2160" t="str">
            <v>74003/001</v>
          </cell>
          <cell r="B2160" t="str">
            <v>INSTALACOES GAS CENTRAL P/ EDIFICIO RESIDENCIAL C/ 4 PAVTOS 16 UNID.UMA CENTRAL POR BLOCO COM 16 PONTOS</v>
          </cell>
          <cell r="C2160" t="str">
            <v>UN</v>
          </cell>
          <cell r="D2160">
            <v>3977.46</v>
          </cell>
        </row>
        <row r="2161">
          <cell r="A2161">
            <v>312</v>
          </cell>
          <cell r="B2161" t="str">
            <v>BOMBAS P/INSTALACAO PREDIAL</v>
          </cell>
          <cell r="C2161" t="str">
            <v/>
          </cell>
          <cell r="D2161" t="str">
            <v/>
          </cell>
        </row>
        <row r="2162">
          <cell r="A2162">
            <v>83643</v>
          </cell>
          <cell r="B2162" t="str">
            <v>BOMBA SUBMERSIVEL TRIFASICA 1CV PARA DRENAGEM, DE ATM=8MCA E Q=21,6M3/H A ATM=14MCA A Q=7M3/H</v>
          </cell>
          <cell r="C2162" t="str">
            <v>UN</v>
          </cell>
          <cell r="D2162">
            <v>2627.11</v>
          </cell>
        </row>
        <row r="2163">
          <cell r="A2163">
            <v>83644</v>
          </cell>
          <cell r="B2163" t="str">
            <v>BOMBA RECALQUE D'AGUA TRIFASICA 10,0 HP</v>
          </cell>
          <cell r="C2163" t="str">
            <v>UN</v>
          </cell>
          <cell r="D2163">
            <v>3202.72</v>
          </cell>
        </row>
        <row r="2164">
          <cell r="A2164">
            <v>83645</v>
          </cell>
          <cell r="B2164" t="str">
            <v>BOMBA RECALQUE D'AGUA TRIFASICA 3,0 HP</v>
          </cell>
          <cell r="C2164" t="str">
            <v>UN</v>
          </cell>
          <cell r="D2164">
            <v>1154.6099999999999</v>
          </cell>
        </row>
        <row r="2165">
          <cell r="A2165">
            <v>83646</v>
          </cell>
          <cell r="B2165" t="str">
            <v>BOMBA RECALQUE D'AGUA DE ESTAGIOS TRIFASICA 2,0 HP</v>
          </cell>
          <cell r="C2165" t="str">
            <v>UN</v>
          </cell>
          <cell r="D2165">
            <v>1486.57</v>
          </cell>
        </row>
        <row r="2166">
          <cell r="A2166">
            <v>83647</v>
          </cell>
          <cell r="B2166" t="str">
            <v>BOMBA RECALQUE D'AGUA TRIFASICA 1,5HP</v>
          </cell>
          <cell r="C2166" t="str">
            <v>UN</v>
          </cell>
          <cell r="D2166">
            <v>1003.25</v>
          </cell>
        </row>
        <row r="2167">
          <cell r="A2167">
            <v>83648</v>
          </cell>
          <cell r="B2167" t="str">
            <v>BOMBA RECALQUE D'AGUA TRIFASICA 0,5 HP</v>
          </cell>
          <cell r="C2167" t="str">
            <v>UN</v>
          </cell>
          <cell r="D2167">
            <v>616.34</v>
          </cell>
        </row>
        <row r="2168">
          <cell r="A2168">
            <v>83649</v>
          </cell>
          <cell r="B2168" t="str">
            <v>BOMBA RECALQUE D'AGUA PREDIO 6 A 10 PAVTOS - 2UD</v>
          </cell>
          <cell r="C2168" t="str">
            <v>UN</v>
          </cell>
          <cell r="D2168">
            <v>3419.76</v>
          </cell>
        </row>
        <row r="2169">
          <cell r="A2169">
            <v>83650</v>
          </cell>
          <cell r="B2169" t="str">
            <v>BOMBA RECALQUE D'AGUA PREDIO 3 A 5 PAVTOS - 2UD</v>
          </cell>
          <cell r="C2169" t="str">
            <v>UN</v>
          </cell>
          <cell r="D2169">
            <v>3117.04</v>
          </cell>
        </row>
        <row r="2170">
          <cell r="A2170" t="str">
            <v>INHI</v>
          </cell>
          <cell r="B2170" t="str">
            <v>INSTALACOES HIDRO SANITARIAS</v>
          </cell>
          <cell r="C2170" t="str">
            <v/>
          </cell>
          <cell r="D2170" t="str">
            <v/>
          </cell>
        </row>
        <row r="2171">
          <cell r="A2171">
            <v>179</v>
          </cell>
          <cell r="B2171" t="str">
            <v>FORNEC. E ASSENTAMENTO DE TUBOS P/INSTALACAO DOMICILIAR</v>
          </cell>
          <cell r="C2171" t="str">
            <v/>
          </cell>
          <cell r="D2171" t="str">
            <v/>
          </cell>
        </row>
        <row r="2172">
          <cell r="A2172">
            <v>6516</v>
          </cell>
          <cell r="B2172" t="str">
            <v>FORNECIMENTO E ASSENTAMENTO SIMPLES DE TUBO PVC P/ESGOTOD = 100 MM</v>
          </cell>
          <cell r="C2172" t="str">
            <v>M</v>
          </cell>
          <cell r="D2172">
            <v>14.66</v>
          </cell>
        </row>
        <row r="2173">
          <cell r="A2173">
            <v>73976</v>
          </cell>
          <cell r="B2173" t="str">
            <v>TUBULAÇÃO EM AÇO GALVANIZADO C/ COSTURA C/ CONEXÕES</v>
          </cell>
          <cell r="C2173" t="str">
            <v/>
          </cell>
          <cell r="D2173" t="str">
            <v/>
          </cell>
        </row>
        <row r="2174">
          <cell r="A2174" t="str">
            <v>73976/002</v>
          </cell>
          <cell r="B2174" t="str">
            <v>TUBO DE AÇO GALVANIZADO COM COSTURA 1/2" (15MM), INCLUSIVE CONEXÕES -FORNECIMENTO E INSTALAÇÃO</v>
          </cell>
          <cell r="C2174" t="str">
            <v>M</v>
          </cell>
          <cell r="D2174">
            <v>13.31</v>
          </cell>
        </row>
        <row r="2175">
          <cell r="A2175" t="str">
            <v>73976/003</v>
          </cell>
          <cell r="B2175" t="str">
            <v>TUBO DE AÇO GALVANIZADO COM COSTURA 3/4" (20MM), INCLUSIVE CONEXÕES -FORNECIMENTO E INSTALAÇÃO</v>
          </cell>
          <cell r="C2175" t="str">
            <v>M</v>
          </cell>
          <cell r="D2175">
            <v>17.760000000000002</v>
          </cell>
        </row>
        <row r="2176">
          <cell r="A2176" t="str">
            <v>73976/004</v>
          </cell>
          <cell r="B2176" t="str">
            <v>TUBO DE AÇO GALVANIZADO COM COSTURA 1" (25MM), INCLUSIVE CONEXOES - FORNECIMENTO E INSTALACAO</v>
          </cell>
          <cell r="C2176" t="str">
            <v>M</v>
          </cell>
          <cell r="D2176">
            <v>50.08</v>
          </cell>
        </row>
        <row r="2177">
          <cell r="A2177" t="str">
            <v>73976/005</v>
          </cell>
          <cell r="B2177" t="str">
            <v>TUBO DE AÇO GALVANIZADO COM COSTURA 1.1/4" (32MM), INCLUSIVE CONEXOES- FORNECIMENTO E INSTALACAO</v>
          </cell>
          <cell r="C2177" t="str">
            <v>M</v>
          </cell>
          <cell r="D2177">
            <v>64.39</v>
          </cell>
        </row>
        <row r="2178">
          <cell r="A2178" t="str">
            <v>73976/006</v>
          </cell>
          <cell r="B2178" t="str">
            <v>TUBO DE AÇO GALVANIZADO COM COSTURA 1.1/2" (40MM), INCLUSIVE CONEXOES- FORNECIMENTO E INSTALACAO</v>
          </cell>
          <cell r="C2178" t="str">
            <v>M</v>
          </cell>
          <cell r="D2178">
            <v>70.33</v>
          </cell>
        </row>
        <row r="2179">
          <cell r="A2179" t="str">
            <v>73976/007</v>
          </cell>
          <cell r="B2179" t="str">
            <v>TUBO DE AÇO GALVANIZADO COM COSTURA 2" (50MM), INCLUSIVE CONEXOES - FORNECIMENTO E INSTALACAO</v>
          </cell>
          <cell r="C2179" t="str">
            <v>M</v>
          </cell>
          <cell r="D2179">
            <v>89.62</v>
          </cell>
        </row>
        <row r="2180">
          <cell r="A2180" t="str">
            <v>73976/008</v>
          </cell>
          <cell r="B2180" t="str">
            <v>TUBO DE AÇO GALVANIZADO COM COSTURA 2.1/2" (65MM), INCLUSIVE CONEXOES- FORNECIMENTO E INSTALACAO</v>
          </cell>
          <cell r="C2180" t="str">
            <v>M</v>
          </cell>
          <cell r="D2180">
            <v>110.89</v>
          </cell>
        </row>
        <row r="2181">
          <cell r="A2181" t="str">
            <v>73976/009</v>
          </cell>
          <cell r="B2181" t="str">
            <v>TUBO DE AÇO GALVANIZADO COM COSTURA 3" (80MM), INCLUSIVE CONEXOES - FORNECIMENTO E INSTALACAO</v>
          </cell>
          <cell r="C2181" t="str">
            <v>M</v>
          </cell>
          <cell r="D2181">
            <v>119.28</v>
          </cell>
        </row>
        <row r="2182">
          <cell r="A2182" t="str">
            <v>73976/010</v>
          </cell>
          <cell r="B2182" t="str">
            <v>TUBO DE AÇO GALVANIZADO COM COSTURA 4" (100MM), INCLUSIVE CONEXOES - FORNECIMENTO E INSTALACAO</v>
          </cell>
          <cell r="C2182" t="str">
            <v>M</v>
          </cell>
          <cell r="D2182">
            <v>167.8</v>
          </cell>
        </row>
        <row r="2183">
          <cell r="A2183" t="str">
            <v>73976/011</v>
          </cell>
          <cell r="B2183" t="str">
            <v>TUBO DE AÇO GALVANIZADO COM COSTURA 6" (150MM), INCLUSIVE CONEXÕES - INSTALAÇÃO</v>
          </cell>
          <cell r="C2183" t="str">
            <v>M</v>
          </cell>
          <cell r="D2183">
            <v>241.58</v>
          </cell>
        </row>
        <row r="2184">
          <cell r="A2184">
            <v>74061</v>
          </cell>
          <cell r="B2184" t="str">
            <v>TUBULAÇÃO EM COBRE S/ CONEXÕES</v>
          </cell>
          <cell r="C2184" t="str">
            <v/>
          </cell>
          <cell r="D2184" t="str">
            <v/>
          </cell>
        </row>
        <row r="2185">
          <cell r="A2185" t="str">
            <v>74061/001</v>
          </cell>
          <cell r="B2185" t="str">
            <v>TUBO DE COBRE CLASSE "E" 15MM - FORNECIMENTO E INSTALACAO</v>
          </cell>
          <cell r="C2185" t="str">
            <v>M</v>
          </cell>
          <cell r="D2185">
            <v>17.5</v>
          </cell>
        </row>
        <row r="2186">
          <cell r="A2186" t="str">
            <v>74061/002</v>
          </cell>
          <cell r="B2186" t="str">
            <v>TUBO DE COBRE CLASSE "E" 22MM - FORNECIMENTO E INSTALACAO</v>
          </cell>
          <cell r="C2186" t="str">
            <v>M</v>
          </cell>
          <cell r="D2186">
            <v>23.45</v>
          </cell>
        </row>
        <row r="2187">
          <cell r="A2187" t="str">
            <v>74061/003</v>
          </cell>
          <cell r="B2187" t="str">
            <v>TUBO DE COBRE CLASSE "E" 28MM - FORNECIMENTO E INSTALACAO</v>
          </cell>
          <cell r="C2187" t="str">
            <v>M</v>
          </cell>
          <cell r="D2187">
            <v>27.93</v>
          </cell>
        </row>
        <row r="2188">
          <cell r="A2188" t="str">
            <v>74061/004</v>
          </cell>
          <cell r="B2188" t="str">
            <v>TUBO DE COBRE CLASSE "E" 35MM - FORNECIMENTO E INSTALACAO</v>
          </cell>
          <cell r="C2188" t="str">
            <v>M</v>
          </cell>
          <cell r="D2188">
            <v>40.200000000000003</v>
          </cell>
        </row>
        <row r="2189">
          <cell r="A2189" t="str">
            <v>74061/005</v>
          </cell>
          <cell r="B2189" t="str">
            <v>TUBO DE COBRE CLASSE "E" 42MM - FORNECIMENTO E INSTALACAO</v>
          </cell>
          <cell r="C2189" t="str">
            <v>M</v>
          </cell>
          <cell r="D2189">
            <v>63.32</v>
          </cell>
        </row>
        <row r="2190">
          <cell r="A2190" t="str">
            <v>74061/006</v>
          </cell>
          <cell r="B2190" t="str">
            <v>TUBO DE COBRE CLASSE "E" 54MM - FORNECIMENTO E INSTALACAO</v>
          </cell>
          <cell r="C2190" t="str">
            <v>M</v>
          </cell>
          <cell r="D2190">
            <v>77.98</v>
          </cell>
        </row>
        <row r="2191">
          <cell r="A2191" t="str">
            <v>74061/007</v>
          </cell>
          <cell r="B2191" t="str">
            <v>TUBO DE COBRE CLASSE "E" 66MM - FORNECIMENTO E INSTALACAO</v>
          </cell>
          <cell r="C2191" t="str">
            <v>M</v>
          </cell>
          <cell r="D2191">
            <v>108.25</v>
          </cell>
        </row>
        <row r="2192">
          <cell r="A2192" t="str">
            <v>74061/008</v>
          </cell>
          <cell r="B2192" t="str">
            <v>TUBO DE COBRE CLASSE "E" 79MM - FORNECIMENTO E INSTALACAO</v>
          </cell>
          <cell r="C2192" t="str">
            <v>M</v>
          </cell>
          <cell r="D2192">
            <v>152.85</v>
          </cell>
        </row>
        <row r="2193">
          <cell r="A2193" t="str">
            <v>74061/009</v>
          </cell>
          <cell r="B2193" t="str">
            <v>TUBO DE COBRE CLASSE "E" 104MM - FORNECIMENTO E INSTALACAO</v>
          </cell>
          <cell r="C2193" t="str">
            <v>M</v>
          </cell>
          <cell r="D2193">
            <v>218.07</v>
          </cell>
        </row>
        <row r="2194">
          <cell r="A2194">
            <v>74165</v>
          </cell>
          <cell r="B2194" t="str">
            <v>TUBULAÇÃO EM PVC C/ CONEXÕES P/ ESGOTO E AGUAS PLUVIAIS</v>
          </cell>
          <cell r="C2194" t="str">
            <v/>
          </cell>
          <cell r="D2194" t="str">
            <v/>
          </cell>
        </row>
        <row r="2195">
          <cell r="A2195" t="str">
            <v>74165/001</v>
          </cell>
          <cell r="B2195" t="str">
            <v>TUBO PVC ESGOTO JS PREDIAL DN 40MM, INCLUSIVE CONEXOES - FORNECIMENTOE INSTALACAO</v>
          </cell>
          <cell r="C2195" t="str">
            <v>M</v>
          </cell>
          <cell r="D2195">
            <v>19.47</v>
          </cell>
        </row>
        <row r="2196">
          <cell r="A2196" t="str">
            <v>74165/002</v>
          </cell>
          <cell r="B2196" t="str">
            <v>TUBO PVC ESGOTO PREDIAL DN 50MM, INCLUSIVE CONEXOES - FORNECIMENTO E INSTALACAO</v>
          </cell>
          <cell r="C2196" t="str">
            <v>M</v>
          </cell>
          <cell r="D2196">
            <v>26.37</v>
          </cell>
        </row>
        <row r="2197">
          <cell r="A2197" t="str">
            <v>74165/003</v>
          </cell>
          <cell r="B2197" t="str">
            <v>TUBO PVC ESGOTO PREDIAL DN 75MM, INCLUSIVE CONEXOES - FORNECIMENTO E INSTALACAO</v>
          </cell>
          <cell r="C2197" t="str">
            <v>M</v>
          </cell>
          <cell r="D2197">
            <v>36.020000000000003</v>
          </cell>
        </row>
        <row r="2198">
          <cell r="A2198" t="str">
            <v>74165/004</v>
          </cell>
          <cell r="B2198" t="str">
            <v>TUBO PVC ESGOTO PREDIAL DN 100MM, INCLUSIVE CONEXOES - FORNECIMENTO EINSTALACAO</v>
          </cell>
          <cell r="C2198" t="str">
            <v>M</v>
          </cell>
          <cell r="D2198">
            <v>38.479999999999997</v>
          </cell>
        </row>
        <row r="2199">
          <cell r="A2199">
            <v>74168</v>
          </cell>
          <cell r="B2199" t="str">
            <v>TUBULAÇÃO EM PVC SERIE 'R' C/ ANEL DE BORRACHA P/ ESGOTO E AGUAS PLUVIAIS</v>
          </cell>
          <cell r="C2199" t="str">
            <v/>
          </cell>
          <cell r="D2199" t="str">
            <v/>
          </cell>
        </row>
        <row r="2200">
          <cell r="A2200" t="str">
            <v>74168/001</v>
          </cell>
          <cell r="B2200" t="str">
            <v>TUBO PVC ESGOTO SERIE R DN 150MM C/ ANEL DE BORRACHA - FORNECIMENTO EINSTALACAO</v>
          </cell>
          <cell r="C2200" t="str">
            <v>M</v>
          </cell>
          <cell r="D2200">
            <v>67.37</v>
          </cell>
        </row>
        <row r="2201">
          <cell r="A2201" t="str">
            <v>74168/002</v>
          </cell>
          <cell r="B2201" t="str">
            <v>TUBO PVC ESGOTO SERIE R DN 100MM C/ ANEL DE BORRACHA - FORNECIMENTO EINSTALACAO</v>
          </cell>
          <cell r="C2201" t="str">
            <v>M</v>
          </cell>
          <cell r="D2201">
            <v>36.729999999999997</v>
          </cell>
        </row>
        <row r="2202">
          <cell r="A2202">
            <v>75027</v>
          </cell>
          <cell r="B2202" t="str">
            <v>TUBULAÇÃO EM AÇO PRETO S/ COSTURA C/ CONEXÕES</v>
          </cell>
          <cell r="C2202" t="str">
            <v/>
          </cell>
          <cell r="D2202" t="str">
            <v/>
          </cell>
        </row>
        <row r="2203">
          <cell r="A2203" t="str">
            <v>75027/001</v>
          </cell>
          <cell r="B2203" t="str">
            <v>TUBO DE AÇO PRETO 2" SEM COSTURA SCHEDULE 40/NBR 5590, INCLUSIVE CONEXOES - FORNECIMENTO E INSTALACAO</v>
          </cell>
          <cell r="C2203" t="str">
            <v>M</v>
          </cell>
          <cell r="D2203">
            <v>104.17</v>
          </cell>
        </row>
        <row r="2204">
          <cell r="A2204" t="str">
            <v>75027/002</v>
          </cell>
          <cell r="B2204" t="str">
            <v>TUBO DE AÇO PRETO 2.1/2" SEM COSTURA SCHEDULE 40/NBR 5590, INCLUSIVE CONEXOES - FORNECIMENTO E INSTALACAO</v>
          </cell>
          <cell r="C2204" t="str">
            <v>M</v>
          </cell>
          <cell r="D2204">
            <v>115.35</v>
          </cell>
        </row>
        <row r="2205">
          <cell r="A2205" t="str">
            <v>75027/003</v>
          </cell>
          <cell r="B2205" t="str">
            <v>TUBO DE AÇO PRETO 3" SEM COSTURA SCHEDULE 40/NBR 5590, INCLUSIVE CONEXOES - FORNECIMENTO E INSTALACAO</v>
          </cell>
          <cell r="C2205" t="str">
            <v>M</v>
          </cell>
          <cell r="D2205">
            <v>129.16999999999999</v>
          </cell>
        </row>
        <row r="2206">
          <cell r="A2206" t="str">
            <v>75027/004</v>
          </cell>
          <cell r="B2206" t="str">
            <v>TUBO DE AÇO PRETO 4" SEM COSTURA SCHEDULE 40/NBR 5590, INCLUSIVE CONEXOES - FORNECIMENTO E INSTALACAO</v>
          </cell>
          <cell r="C2206" t="str">
            <v>M</v>
          </cell>
          <cell r="D2206">
            <v>181.05</v>
          </cell>
        </row>
        <row r="2207">
          <cell r="A2207" t="str">
            <v>75027/005</v>
          </cell>
          <cell r="B2207" t="str">
            <v>TUBO DE AÇO PRETO 6" SEM COSTURA SCHEDULE 40/NBR 5590, INCLUSIVE CONEXÕES - FORNECIMENTO E INSTALAÇÃO</v>
          </cell>
          <cell r="C2207" t="str">
            <v>M</v>
          </cell>
          <cell r="D2207">
            <v>274.39</v>
          </cell>
        </row>
        <row r="2208">
          <cell r="A2208">
            <v>75030</v>
          </cell>
          <cell r="B2208" t="str">
            <v>TUBULAÇÃO EM PVC SOLDAVEL C/ CONEXÕES P/ AGUA FRIA</v>
          </cell>
          <cell r="C2208" t="str">
            <v/>
          </cell>
          <cell r="D2208" t="str">
            <v/>
          </cell>
        </row>
        <row r="2209">
          <cell r="A2209" t="str">
            <v>75030/001</v>
          </cell>
          <cell r="B2209" t="str">
            <v>TUBO PVC SOLDAVEL AGUA FRIA DN 25MM, INCLUSIVE CONEXOES - FORNECIMENTOE INSTALACAO</v>
          </cell>
          <cell r="C2209" t="str">
            <v>M</v>
          </cell>
          <cell r="D2209">
            <v>13.55</v>
          </cell>
        </row>
        <row r="2210">
          <cell r="A2210" t="str">
            <v>75030/002</v>
          </cell>
          <cell r="B2210" t="str">
            <v>TUBO PVC SOLDAVEL AGUA FRIA DN 32MM, INCLUSIVE CONEXOES - FORNECIMENTOE INSTALACAO</v>
          </cell>
          <cell r="C2210" t="str">
            <v>M</v>
          </cell>
          <cell r="D2210">
            <v>19.149999999999999</v>
          </cell>
        </row>
        <row r="2211">
          <cell r="A2211" t="str">
            <v>75030/003</v>
          </cell>
          <cell r="B2211" t="str">
            <v>TUBO PVC SOLDAVEL AGUA FRIA DN 40MM, INCLUSIVE CONEXOES - FORNECIMENTOE INSTALACAO</v>
          </cell>
          <cell r="C2211" t="str">
            <v>M</v>
          </cell>
          <cell r="D2211">
            <v>23.35</v>
          </cell>
        </row>
        <row r="2212">
          <cell r="A2212" t="str">
            <v>75030/004</v>
          </cell>
          <cell r="B2212" t="str">
            <v>TUBO PVC SOLDAVEL AGUA FRIA DN 50MM, INCLUSIVE CONEXOES - FORNECIMENTOE INSTALACAO</v>
          </cell>
          <cell r="C2212" t="str">
            <v>M</v>
          </cell>
          <cell r="D2212">
            <v>26.86</v>
          </cell>
        </row>
        <row r="2213">
          <cell r="A2213" t="str">
            <v>75030/005</v>
          </cell>
          <cell r="B2213" t="str">
            <v>TUBO PVC SOLDAVEL AGUA FRIA DN 60MM, INCLUSIVE CONEXOES - FORNECIMENTOE INSTALACAO</v>
          </cell>
          <cell r="C2213" t="str">
            <v>M</v>
          </cell>
          <cell r="D2213">
            <v>39.82</v>
          </cell>
        </row>
        <row r="2214">
          <cell r="A2214" t="str">
            <v>75030/006</v>
          </cell>
          <cell r="B2214" t="str">
            <v>TUBO PVC SOLDAVEL AGUA FRIA DN 75MM, INCLUSIVE CONEXOES - FORNECIMENTOE INSTALACAO</v>
          </cell>
          <cell r="C2214" t="str">
            <v>M</v>
          </cell>
          <cell r="D2214">
            <v>57.1</v>
          </cell>
        </row>
        <row r="2215">
          <cell r="A2215" t="str">
            <v>75030/007</v>
          </cell>
          <cell r="B2215" t="str">
            <v>TUBO PVC SOLDAVEL AGUA FRIA DN 85MM, INCLUSIVE CONEXOES - FORNECIMENTOE INSTALACAO</v>
          </cell>
          <cell r="C2215" t="str">
            <v>M</v>
          </cell>
          <cell r="D2215">
            <v>68.03</v>
          </cell>
        </row>
        <row r="2216">
          <cell r="A2216" t="str">
            <v>75030/008</v>
          </cell>
          <cell r="B2216" t="str">
            <v>TUBO PVC SOLDAVEL AGUA FRIA DN 20MM, INCLUSIVE CONEXOES - FORNECIMENTOE INSTALACAO</v>
          </cell>
          <cell r="C2216" t="str">
            <v>M</v>
          </cell>
          <cell r="D2216">
            <v>11.32</v>
          </cell>
        </row>
        <row r="2217">
          <cell r="A2217">
            <v>75031</v>
          </cell>
          <cell r="B2217" t="str">
            <v>TUBULAÇÃO EM CPVC S/ CONEXÕES P/ AGUA QUENTE</v>
          </cell>
          <cell r="C2217" t="str">
            <v/>
          </cell>
          <cell r="D2217" t="str">
            <v/>
          </cell>
        </row>
        <row r="2218">
          <cell r="A2218" t="str">
            <v>75031/001</v>
          </cell>
          <cell r="B2218" t="str">
            <v>TUBO CPVC 15MM - FORNECIMENTO E INSTALACAO</v>
          </cell>
          <cell r="C2218" t="str">
            <v>M</v>
          </cell>
          <cell r="D2218">
            <v>9.3699999999999992</v>
          </cell>
        </row>
        <row r="2219">
          <cell r="A2219" t="str">
            <v>75031/002</v>
          </cell>
          <cell r="B2219" t="str">
            <v>TUBO CPVC 22MM - FORNECIMENTO E INSTALACAO</v>
          </cell>
          <cell r="C2219" t="str">
            <v>M</v>
          </cell>
          <cell r="D2219">
            <v>15.03</v>
          </cell>
        </row>
        <row r="2220">
          <cell r="A2220" t="str">
            <v>75031/003</v>
          </cell>
          <cell r="B2220" t="str">
            <v>TUBO CPVC 28MM - FORNECIMENTO E INSTALACAO</v>
          </cell>
          <cell r="C2220" t="str">
            <v>M</v>
          </cell>
          <cell r="D2220">
            <v>22.79</v>
          </cell>
        </row>
        <row r="2221">
          <cell r="A2221">
            <v>75051</v>
          </cell>
          <cell r="B2221" t="str">
            <v>TUBULAÇÃO EM PVC SOLDAVEL S/ CONEXÕES P/ AGUA FRIA</v>
          </cell>
          <cell r="C2221" t="str">
            <v/>
          </cell>
          <cell r="D2221" t="str">
            <v/>
          </cell>
        </row>
        <row r="2222">
          <cell r="A2222" t="str">
            <v>75051/001</v>
          </cell>
          <cell r="B2222" t="str">
            <v>TUBO DE PVC SOLDAVEL, SEM CONEXOES 20MM - FORNECIMENTO E INSTALACAO</v>
          </cell>
          <cell r="C2222" t="str">
            <v>M</v>
          </cell>
          <cell r="D2222">
            <v>4.08</v>
          </cell>
        </row>
        <row r="2223">
          <cell r="A2223" t="str">
            <v>75051/002</v>
          </cell>
          <cell r="B2223" t="str">
            <v>TUBO DE PVC SOLDAVEL, SEM CONEXOES 25MM - FORNECIMENTO E INSTALACAO</v>
          </cell>
          <cell r="C2223" t="str">
            <v>M</v>
          </cell>
          <cell r="D2223">
            <v>5.18</v>
          </cell>
        </row>
        <row r="2224">
          <cell r="A2224" t="str">
            <v>75051/003</v>
          </cell>
          <cell r="B2224" t="str">
            <v>TUBO DE PVC SOLDAVEL, SEM CONEXOES 32MM - FORNECIMENTO E INSTALACAO</v>
          </cell>
          <cell r="C2224" t="str">
            <v>M</v>
          </cell>
          <cell r="D2224">
            <v>8.49</v>
          </cell>
        </row>
        <row r="2225">
          <cell r="A2225" t="str">
            <v>75051/004</v>
          </cell>
          <cell r="B2225" t="str">
            <v>TUBO DE PVC SOLDAVEL, SEM CONEXOES 40MM - FORNECIMENTO E INSTALACAO</v>
          </cell>
          <cell r="C2225" t="str">
            <v>M</v>
          </cell>
          <cell r="D2225">
            <v>12.1</v>
          </cell>
        </row>
        <row r="2226">
          <cell r="A2226" t="str">
            <v>75051/005</v>
          </cell>
          <cell r="B2226" t="str">
            <v>TUBO DE PVC SOLDAVEL, SEM CONEXOES 50MM - FORNECIMENTO E INSTALACAO</v>
          </cell>
          <cell r="C2226" t="str">
            <v>M</v>
          </cell>
          <cell r="D2226">
            <v>14.32</v>
          </cell>
        </row>
        <row r="2227">
          <cell r="A2227" t="str">
            <v>75051/006</v>
          </cell>
          <cell r="B2227" t="str">
            <v>TUBO DE PVC SOLDAVEL, SEM CONEXOES 60MM - FORNECIMENTO E INSTALACAO</v>
          </cell>
          <cell r="C2227" t="str">
            <v>M</v>
          </cell>
          <cell r="D2227">
            <v>23.24</v>
          </cell>
        </row>
        <row r="2228">
          <cell r="A2228" t="str">
            <v>75051/007</v>
          </cell>
          <cell r="B2228" t="str">
            <v>TUBO DE PVC SOLDAVEL, SEM CONEXOES 85MM - FORNECIMENTO E INSTALACAO</v>
          </cell>
          <cell r="C2228" t="str">
            <v>M</v>
          </cell>
          <cell r="D2228">
            <v>44.74</v>
          </cell>
        </row>
        <row r="2229">
          <cell r="A2229">
            <v>83654</v>
          </cell>
          <cell r="B2229" t="str">
            <v>TUBO PVC SOLDAVEL AGUA FRIA DN 110 MM, INCLUSIVE CONEXOES - FORNECIMENTO E INSTALACAO.</v>
          </cell>
          <cell r="C2229" t="str">
            <v>M</v>
          </cell>
          <cell r="D2229">
            <v>79.25</v>
          </cell>
        </row>
        <row r="2230">
          <cell r="A2230">
            <v>83699</v>
          </cell>
          <cell r="B2230" t="str">
            <v>TUBO LEVE PVC RIGIDO D=125MM</v>
          </cell>
          <cell r="C2230" t="str">
            <v>M</v>
          </cell>
          <cell r="D2230">
            <v>30.61</v>
          </cell>
        </row>
        <row r="2231">
          <cell r="A2231">
            <v>83700</v>
          </cell>
          <cell r="B2231" t="str">
            <v>TUBO LEVE PVC RIGIDO D=150MM</v>
          </cell>
          <cell r="C2231" t="str">
            <v>M</v>
          </cell>
          <cell r="D2231">
            <v>35.380000000000003</v>
          </cell>
        </row>
        <row r="2232">
          <cell r="A2232">
            <v>83701</v>
          </cell>
          <cell r="B2232" t="str">
            <v>TUBO LEVE PVC RIGIDO D=200MM</v>
          </cell>
          <cell r="C2232" t="str">
            <v>M</v>
          </cell>
          <cell r="D2232">
            <v>41.85</v>
          </cell>
        </row>
        <row r="2233">
          <cell r="A2233">
            <v>83702</v>
          </cell>
          <cell r="B2233" t="str">
            <v>TUBO LEVE PVC RIGIDO D=300MM</v>
          </cell>
          <cell r="C2233" t="str">
            <v>M</v>
          </cell>
          <cell r="D2233">
            <v>68.34</v>
          </cell>
        </row>
        <row r="2234">
          <cell r="A2234">
            <v>83706</v>
          </cell>
          <cell r="B2234" t="str">
            <v>TUBO PVC PONTA/BOLSA C/VIROLA DN=150MM P/ ESGOTO JUNTA C/ ANEL</v>
          </cell>
          <cell r="C2234" t="str">
            <v>M</v>
          </cell>
          <cell r="D2234">
            <v>45.24</v>
          </cell>
        </row>
        <row r="2235">
          <cell r="A2235">
            <v>83707</v>
          </cell>
          <cell r="B2235" t="str">
            <v>TUBO PVC PONTA/BOLSA C/ VIROLA DN=200MM P/ ESGOTO JUNTA COM ANEL</v>
          </cell>
          <cell r="C2235" t="str">
            <v>M</v>
          </cell>
          <cell r="D2235">
            <v>62.81</v>
          </cell>
        </row>
        <row r="2236">
          <cell r="A2236">
            <v>83727</v>
          </cell>
          <cell r="B2236" t="str">
            <v>ASSENTAMENTO TUBO PVC COM JUNTA SOLDADA - DN 25</v>
          </cell>
          <cell r="C2236" t="str">
            <v>M</v>
          </cell>
          <cell r="D2236">
            <v>1.21</v>
          </cell>
        </row>
        <row r="2237">
          <cell r="A2237">
            <v>180</v>
          </cell>
          <cell r="B2237" t="str">
            <v>CONEXOES</v>
          </cell>
          <cell r="C2237" t="str">
            <v/>
          </cell>
          <cell r="D2237" t="str">
            <v/>
          </cell>
        </row>
        <row r="2238">
          <cell r="A2238">
            <v>72293</v>
          </cell>
          <cell r="B2238" t="str">
            <v>CAP PVC ESGOTO 50MM (TAMPÃO) - FORNECIMENTO E INSTALAÇÃO</v>
          </cell>
          <cell r="C2238" t="str">
            <v>UN</v>
          </cell>
          <cell r="D2238">
            <v>5.16</v>
          </cell>
        </row>
        <row r="2239">
          <cell r="A2239">
            <v>72294</v>
          </cell>
          <cell r="B2239" t="str">
            <v>CAP PVC ESGOTO 75MM (TAMPÃO) - FORNECIMENTO E INSTALAÇÃO</v>
          </cell>
          <cell r="C2239" t="str">
            <v>UN</v>
          </cell>
          <cell r="D2239">
            <v>8.08</v>
          </cell>
        </row>
        <row r="2240">
          <cell r="A2240">
            <v>72295</v>
          </cell>
          <cell r="B2240" t="str">
            <v>CAP PVC ESGOTO 100MM (TAMPÃO) - FORNECIMENTO E INSTALAÇÃO</v>
          </cell>
          <cell r="C2240" t="str">
            <v>UN</v>
          </cell>
          <cell r="D2240">
            <v>10.96</v>
          </cell>
        </row>
        <row r="2241">
          <cell r="A2241">
            <v>72297</v>
          </cell>
          <cell r="B2241" t="str">
            <v>COTOVELO DE AÇO GALVANIZADO 1.1/2" - FORNECIMENTO E INSTALAÇÃO</v>
          </cell>
          <cell r="C2241" t="str">
            <v>UN</v>
          </cell>
          <cell r="D2241">
            <v>31.32</v>
          </cell>
        </row>
        <row r="2242">
          <cell r="A2242">
            <v>72298</v>
          </cell>
          <cell r="B2242" t="str">
            <v>COTOVELO DE AÇO GALVANIZADO 1.1/4" - FORNECIMENTO E INSTALAÇÃO</v>
          </cell>
          <cell r="C2242" t="str">
            <v>UN</v>
          </cell>
          <cell r="D2242">
            <v>25.28</v>
          </cell>
        </row>
        <row r="2243">
          <cell r="A2243">
            <v>72300</v>
          </cell>
          <cell r="B2243" t="str">
            <v>COTOVELO DE AÇO GALVANIZADO 1" - FORNECIMENTO E INSTALAÇÃO</v>
          </cell>
          <cell r="C2243" t="str">
            <v>UN</v>
          </cell>
          <cell r="D2243">
            <v>16.22</v>
          </cell>
        </row>
        <row r="2244">
          <cell r="A2244">
            <v>72301</v>
          </cell>
          <cell r="B2244" t="str">
            <v>COTOVELO DE AÇO GALVANIZADO 1/2" - FORNECIMENTO E INSTALAÇÃO</v>
          </cell>
          <cell r="C2244" t="str">
            <v>UN</v>
          </cell>
          <cell r="D2244">
            <v>13.21</v>
          </cell>
        </row>
        <row r="2245">
          <cell r="A2245">
            <v>72302</v>
          </cell>
          <cell r="B2245" t="str">
            <v>COTOVELO DE AÇO GALVANIZADO 2.1/2"</v>
          </cell>
          <cell r="C2245" t="str">
            <v>UN</v>
          </cell>
          <cell r="D2245">
            <v>65.349999999999994</v>
          </cell>
        </row>
        <row r="2246">
          <cell r="A2246">
            <v>72303</v>
          </cell>
          <cell r="B2246" t="str">
            <v>COTOVELO DE AÇO GALVANIZADO 2" - FORNECIMENTO E INSTALAÇÃO</v>
          </cell>
          <cell r="C2246" t="str">
            <v>UN</v>
          </cell>
          <cell r="D2246">
            <v>41.13</v>
          </cell>
        </row>
        <row r="2247">
          <cell r="A2247">
            <v>72304</v>
          </cell>
          <cell r="B2247" t="str">
            <v>COTOVELO DE AÇO GALVANIZADO 3" - FORNECIMENTO E INSTALAÇÃO</v>
          </cell>
          <cell r="C2247" t="str">
            <v>UN</v>
          </cell>
          <cell r="D2247">
            <v>83.61</v>
          </cell>
        </row>
        <row r="2248">
          <cell r="A2248">
            <v>72305</v>
          </cell>
          <cell r="B2248" t="str">
            <v>COTOVELO DE AÇO GALVANIZADO 3/4" - FORNECIMENTO E INSTALAÇÃO</v>
          </cell>
          <cell r="C2248" t="str">
            <v>UN</v>
          </cell>
          <cell r="D2248">
            <v>13.8</v>
          </cell>
        </row>
        <row r="2249">
          <cell r="A2249">
            <v>72306</v>
          </cell>
          <cell r="B2249" t="str">
            <v>COTOVELO DE AÇO GALVANIZADO 4" - FORNECIMENTO E INSTALAÇÃO</v>
          </cell>
          <cell r="C2249" t="str">
            <v>UN</v>
          </cell>
          <cell r="D2249">
            <v>136.47999999999999</v>
          </cell>
        </row>
        <row r="2250">
          <cell r="A2250">
            <v>72307</v>
          </cell>
          <cell r="B2250" t="str">
            <v>COTOVELO DE AÇO GALVANIZADO 5" - FORNECIMENTO E INSTALAÇÃO</v>
          </cell>
          <cell r="C2250" t="str">
            <v>UN</v>
          </cell>
          <cell r="D2250">
            <v>314.11</v>
          </cell>
        </row>
        <row r="2251">
          <cell r="A2251">
            <v>72313</v>
          </cell>
          <cell r="B2251" t="str">
            <v>COTOVELO DE AÇO GALVANIZADO 6" - FORNECIMENTO E INSTALAÇÃO</v>
          </cell>
          <cell r="C2251" t="str">
            <v>UN</v>
          </cell>
          <cell r="D2251">
            <v>388.65</v>
          </cell>
        </row>
        <row r="2252">
          <cell r="A2252">
            <v>72314</v>
          </cell>
          <cell r="B2252" t="str">
            <v>COTOVELO DE COBRE 42MM, LIGAÇÃO SOLDADA - FORNECIMENTO E INSTALAÇÃO</v>
          </cell>
          <cell r="C2252" t="str">
            <v>UN</v>
          </cell>
          <cell r="D2252">
            <v>47.33</v>
          </cell>
        </row>
        <row r="2253">
          <cell r="A2253">
            <v>72317</v>
          </cell>
          <cell r="B2253" t="str">
            <v>COTOVELO DE COBRE 54MM, LIGAÇÃO SOLDADA - FORNECIMENTO E INSTALAÇÃO</v>
          </cell>
          <cell r="C2253" t="str">
            <v>UN</v>
          </cell>
          <cell r="D2253">
            <v>67.17</v>
          </cell>
        </row>
        <row r="2254">
          <cell r="A2254">
            <v>72318</v>
          </cell>
          <cell r="B2254" t="str">
            <v>COTOVELO DE COBRE 66MM, LIGAÇÃO SOLDADA - FORNECIMENTO E INSTALAÇÃO</v>
          </cell>
          <cell r="C2254" t="str">
            <v>UN</v>
          </cell>
          <cell r="D2254">
            <v>186.41</v>
          </cell>
        </row>
        <row r="2255">
          <cell r="A2255">
            <v>72320</v>
          </cell>
          <cell r="B2255" t="str">
            <v>COTOVELO DE COBRE 79MM, LIGAÇÃO SOLDADA - FORNECIMENTO E INSTALAÇÃO</v>
          </cell>
          <cell r="C2255" t="str">
            <v>UN</v>
          </cell>
          <cell r="D2255">
            <v>221.6</v>
          </cell>
        </row>
        <row r="2256">
          <cell r="A2256">
            <v>72431</v>
          </cell>
          <cell r="B2256" t="str">
            <v>TE DE PVC ROSQUEAVEL AGUA FRIA 1.1/2" - FORNECIMENTO E INSTALACAO</v>
          </cell>
          <cell r="C2256" t="str">
            <v>UN</v>
          </cell>
          <cell r="D2256">
            <v>17.89</v>
          </cell>
        </row>
        <row r="2257">
          <cell r="A2257">
            <v>72432</v>
          </cell>
          <cell r="B2257" t="str">
            <v>TE DE PVC ROSQUEAVEL AGUA FRIA 1.1/4" - FORNECIMENTO E INSTALACAO</v>
          </cell>
          <cell r="C2257" t="str">
            <v>UN</v>
          </cell>
          <cell r="D2257">
            <v>16.420000000000002</v>
          </cell>
        </row>
        <row r="2258">
          <cell r="A2258">
            <v>72433</v>
          </cell>
          <cell r="B2258" t="str">
            <v>TE DE PVC ROSQUEAVEL AGUA FRIA 1" - FORNECIMENTO E INSTALACAO</v>
          </cell>
          <cell r="C2258" t="str">
            <v>UN</v>
          </cell>
          <cell r="D2258">
            <v>10.25</v>
          </cell>
        </row>
        <row r="2259">
          <cell r="A2259">
            <v>72434</v>
          </cell>
          <cell r="B2259" t="str">
            <v>TE DE PVC ROSQUEAVEL AGUA FRIA 1/2" - FORNECIMENTO E INSTALACAO</v>
          </cell>
          <cell r="C2259" t="str">
            <v>UN</v>
          </cell>
          <cell r="D2259">
            <v>5.62</v>
          </cell>
        </row>
        <row r="2260">
          <cell r="A2260">
            <v>72435</v>
          </cell>
          <cell r="B2260" t="str">
            <v>TE DE PVC ROSQUEAVEL AGUA FRIA 2" - FORNECIMENTO E INSTALACAO</v>
          </cell>
          <cell r="C2260" t="str">
            <v>UN</v>
          </cell>
          <cell r="D2260">
            <v>27.35</v>
          </cell>
        </row>
        <row r="2261">
          <cell r="A2261">
            <v>72436</v>
          </cell>
          <cell r="B2261" t="str">
            <v>TE DE PVC ROSQUEAVEL AGUA FRIA 3/4" - FORNECIMENTO E INSTALACAO</v>
          </cell>
          <cell r="C2261" t="str">
            <v>UN</v>
          </cell>
          <cell r="D2261">
            <v>6.35</v>
          </cell>
        </row>
        <row r="2262">
          <cell r="A2262">
            <v>72437</v>
          </cell>
          <cell r="B2262" t="str">
            <v>TE DE PVC SOLDAVEL AGUA FRIA 110MM - FORNECIMENTO E INSTALACAO</v>
          </cell>
          <cell r="C2262" t="str">
            <v>UN</v>
          </cell>
          <cell r="D2262">
            <v>112.24</v>
          </cell>
        </row>
        <row r="2263">
          <cell r="A2263">
            <v>72438</v>
          </cell>
          <cell r="B2263" t="str">
            <v>TE DE PVC SOLDAVEL AGUA FRIA 20MM - FORNECIMENTO E INSTALACAO</v>
          </cell>
          <cell r="C2263" t="str">
            <v>UN</v>
          </cell>
          <cell r="D2263">
            <v>4.8899999999999997</v>
          </cell>
        </row>
        <row r="2264">
          <cell r="A2264">
            <v>72439</v>
          </cell>
          <cell r="B2264" t="str">
            <v>TE DE PVC SOLDAVEL AGUA FRIA 25MM - FORNECIMENTO E INSTALACAO</v>
          </cell>
          <cell r="C2264" t="str">
            <v>UN</v>
          </cell>
          <cell r="D2264">
            <v>5.3</v>
          </cell>
        </row>
        <row r="2265">
          <cell r="A2265">
            <v>72440</v>
          </cell>
          <cell r="B2265" t="str">
            <v>TE DE PVC SOLDAVEL AGUA FRIA 32MM - FORNECIMENTO E INSTALACAO</v>
          </cell>
          <cell r="C2265" t="str">
            <v>UN</v>
          </cell>
          <cell r="D2265">
            <v>6.95</v>
          </cell>
        </row>
        <row r="2266">
          <cell r="A2266">
            <v>72441</v>
          </cell>
          <cell r="B2266" t="str">
            <v>TE DE PVC SOLDAVEL AGUA FRIA 40MM - FORNECIMENTO E INSTALACAO</v>
          </cell>
          <cell r="C2266" t="str">
            <v>UN</v>
          </cell>
          <cell r="D2266">
            <v>11.2</v>
          </cell>
        </row>
        <row r="2267">
          <cell r="A2267">
            <v>72442</v>
          </cell>
          <cell r="B2267" t="str">
            <v>TE DE PVC SOLDAVEL AGUA FRIA 50MM - FORNECIMENTO E INSTALACAO</v>
          </cell>
          <cell r="C2267" t="str">
            <v>UN</v>
          </cell>
          <cell r="D2267">
            <v>12.61</v>
          </cell>
        </row>
        <row r="2268">
          <cell r="A2268">
            <v>72443</v>
          </cell>
          <cell r="B2268" t="str">
            <v>TE DE PVC SOLDAVEL AGUA FRIA 60MM - FORNECIMENTO E INSTALACAO</v>
          </cell>
          <cell r="C2268" t="str">
            <v>UN</v>
          </cell>
          <cell r="D2268">
            <v>28.95</v>
          </cell>
        </row>
        <row r="2269">
          <cell r="A2269">
            <v>72444</v>
          </cell>
          <cell r="B2269" t="str">
            <v>TE DE PVC SOLDAVEL AGUA FRIA 75MM - FORNECIMENTO E INSTALACAO</v>
          </cell>
          <cell r="C2269" t="str">
            <v>UN</v>
          </cell>
          <cell r="D2269">
            <v>44.78</v>
          </cell>
        </row>
        <row r="2270">
          <cell r="A2270">
            <v>72445</v>
          </cell>
          <cell r="B2270" t="str">
            <v>TE DE PVC SOLDAVEL AGUA FRIA 85MM - FORNECIMENTO E INSTALACAO</v>
          </cell>
          <cell r="C2270" t="str">
            <v>UN</v>
          </cell>
          <cell r="D2270">
            <v>59.34</v>
          </cell>
        </row>
        <row r="2271">
          <cell r="A2271">
            <v>72446</v>
          </cell>
          <cell r="B2271" t="str">
            <v>TE REDUÇÃO PVC ROSQUEAVEL AGUA FRIA 1.1/2X3/4" - FORNECIMENTO E INSTALACAO</v>
          </cell>
          <cell r="C2271" t="str">
            <v>UN</v>
          </cell>
          <cell r="D2271">
            <v>15.76</v>
          </cell>
        </row>
        <row r="2272">
          <cell r="A2272">
            <v>72447</v>
          </cell>
          <cell r="B2272" t="str">
            <v>TE REDUÇÃO PVC ROSQUEAVEL AGUA FRIA 1X3/4" - FORNECIMENTO E INSTALACAO</v>
          </cell>
          <cell r="C2272" t="str">
            <v>UN</v>
          </cell>
          <cell r="D2272">
            <v>9.86</v>
          </cell>
        </row>
        <row r="2273">
          <cell r="A2273">
            <v>72448</v>
          </cell>
          <cell r="B2273" t="str">
            <v>TE REDUÇÃO PVC ROSQUEAVEL AGUA FRIA 3/4X1/2" - FORNECIMENTO E INSTALACAO</v>
          </cell>
          <cell r="C2273" t="str">
            <v>UN</v>
          </cell>
          <cell r="D2273">
            <v>7.53</v>
          </cell>
        </row>
        <row r="2274">
          <cell r="A2274">
            <v>72449</v>
          </cell>
          <cell r="B2274" t="str">
            <v>TE REDUÇÃO PVC SOLDAVEL AGUA FRIA 110X60MM - FORNECIMENTO E INSTALACAO</v>
          </cell>
          <cell r="C2274" t="str">
            <v>UN</v>
          </cell>
          <cell r="D2274">
            <v>76.41</v>
          </cell>
        </row>
        <row r="2275">
          <cell r="A2275">
            <v>72450</v>
          </cell>
          <cell r="B2275" t="str">
            <v>TE REDUÇÃO PVC SOLDAVEL AGUA FRIA 25X20MM - FORNECIMENTO E INSTALACAO</v>
          </cell>
          <cell r="C2275" t="str">
            <v>UN</v>
          </cell>
          <cell r="D2275">
            <v>6.11</v>
          </cell>
        </row>
        <row r="2276">
          <cell r="A2276">
            <v>72451</v>
          </cell>
          <cell r="B2276" t="str">
            <v>TE REDUÇÃO PVC SOLDAVEL AGUA FRIA 32X25MM - FORNECIMENTO E INSTALACAO</v>
          </cell>
          <cell r="C2276" t="str">
            <v>UN</v>
          </cell>
          <cell r="D2276">
            <v>8.6300000000000008</v>
          </cell>
        </row>
        <row r="2277">
          <cell r="A2277">
            <v>72452</v>
          </cell>
          <cell r="B2277" t="str">
            <v>TE REDUÇÃO PVC SOLDAVEL AGUA FRIA 40X32MM - FORNECIMENTO E INSTALACAO</v>
          </cell>
          <cell r="C2277" t="str">
            <v>UN</v>
          </cell>
          <cell r="D2277">
            <v>10.08</v>
          </cell>
        </row>
        <row r="2278">
          <cell r="A2278">
            <v>72453</v>
          </cell>
          <cell r="B2278" t="str">
            <v>TE REDUÇÃO PVC SOLDAVEL AGUA FRIA 50X20MM - FORNECIMENTO E INSTALACAO</v>
          </cell>
          <cell r="C2278" t="str">
            <v>UN</v>
          </cell>
          <cell r="D2278">
            <v>12.56</v>
          </cell>
        </row>
        <row r="2279">
          <cell r="A2279">
            <v>72454</v>
          </cell>
          <cell r="B2279" t="str">
            <v>TE REDUÇÃO PVC SOLDAVEL AGUA FRIA 50X25MM - FORNECIMENTO E INSTALACAO</v>
          </cell>
          <cell r="C2279" t="str">
            <v>UN</v>
          </cell>
          <cell r="D2279">
            <v>13</v>
          </cell>
        </row>
        <row r="2280">
          <cell r="A2280">
            <v>72455</v>
          </cell>
          <cell r="B2280" t="str">
            <v>TE REDUÇÃO PVC SOLDAVEL AGUA FRIA 50X32MM - FORNECIMENTO E INSTALACAO</v>
          </cell>
          <cell r="C2280" t="str">
            <v>UN</v>
          </cell>
          <cell r="D2280">
            <v>16.43</v>
          </cell>
        </row>
        <row r="2281">
          <cell r="A2281">
            <v>72456</v>
          </cell>
          <cell r="B2281" t="str">
            <v>TE REDUÇÃO PVC SOLDAVEL AGUA FRIA 50X40MM - FORNECIMENTO E INSTALACAO</v>
          </cell>
          <cell r="C2281" t="str">
            <v>UN</v>
          </cell>
          <cell r="D2281">
            <v>19.05</v>
          </cell>
        </row>
        <row r="2282">
          <cell r="A2282">
            <v>72457</v>
          </cell>
          <cell r="B2282" t="str">
            <v>TE REDUCAO PVC SOLDAVEL AGUA FRIA 75X50MM - FORNECIMENTO E INSTALACAO</v>
          </cell>
          <cell r="C2282" t="str">
            <v>UN</v>
          </cell>
          <cell r="D2282">
            <v>33.590000000000003</v>
          </cell>
        </row>
        <row r="2283">
          <cell r="A2283">
            <v>72458</v>
          </cell>
          <cell r="B2283" t="str">
            <v>TE REDUCAO PVC SOLDAVEL AGUA FRIA 85X60MM - FORNECIMENTO E INSTALACAO</v>
          </cell>
          <cell r="C2283" t="str">
            <v>UN</v>
          </cell>
          <cell r="D2283">
            <v>62.53</v>
          </cell>
        </row>
        <row r="2284">
          <cell r="A2284">
            <v>72459</v>
          </cell>
          <cell r="B2284" t="str">
            <v>TE SANITARIO 100X100MM, JUNTA SOLDADA - FORNECIMENTO E INSTALACAO</v>
          </cell>
          <cell r="C2284" t="str">
            <v>UN</v>
          </cell>
          <cell r="D2284">
            <v>22.93</v>
          </cell>
        </row>
        <row r="2285">
          <cell r="A2285">
            <v>72460</v>
          </cell>
          <cell r="B2285" t="str">
            <v>TE SANITARIO 100X100MM, COM ANEIS - FORNECIMENTO E INSTALACAO</v>
          </cell>
          <cell r="C2285" t="str">
            <v>UN</v>
          </cell>
          <cell r="D2285">
            <v>27.28</v>
          </cell>
        </row>
        <row r="2286">
          <cell r="A2286">
            <v>72461</v>
          </cell>
          <cell r="B2286" t="str">
            <v>TE SANITARIO 100X50MM, COM ANÉIS - FORNECIMENTO E INSTALACAO</v>
          </cell>
          <cell r="C2286" t="str">
            <v>UN</v>
          </cell>
          <cell r="D2286">
            <v>24.16</v>
          </cell>
        </row>
        <row r="2287">
          <cell r="A2287">
            <v>72462</v>
          </cell>
          <cell r="B2287" t="str">
            <v>TE SANITARIO 100X75MM, COM ANÉIS - FORNECIMENTO E INSTALACAO</v>
          </cell>
          <cell r="C2287" t="str">
            <v>UN</v>
          </cell>
          <cell r="D2287">
            <v>24.65</v>
          </cell>
        </row>
        <row r="2288">
          <cell r="A2288">
            <v>72463</v>
          </cell>
          <cell r="B2288" t="str">
            <v>TE SANITARIO 50X50MM, JUNTA SOLDADA - FORNECIMENTO E INSTALACAO</v>
          </cell>
          <cell r="C2288" t="str">
            <v>UN</v>
          </cell>
          <cell r="D2288">
            <v>11.92</v>
          </cell>
        </row>
        <row r="2289">
          <cell r="A2289">
            <v>72464</v>
          </cell>
          <cell r="B2289" t="str">
            <v>TE SANITARIO 50X50MM, COM ANÉIS - FORNECIMENTO E INSTALACAO</v>
          </cell>
          <cell r="C2289" t="str">
            <v>UN</v>
          </cell>
          <cell r="D2289">
            <v>14.28</v>
          </cell>
        </row>
        <row r="2290">
          <cell r="A2290">
            <v>72465</v>
          </cell>
          <cell r="B2290" t="str">
            <v>TE SANITARIO 75X50MM, COM ANÉIS - FORNECIMENTO E INSTALACAO</v>
          </cell>
          <cell r="C2290" t="str">
            <v>UN</v>
          </cell>
          <cell r="D2290">
            <v>19.36</v>
          </cell>
        </row>
        <row r="2291">
          <cell r="A2291">
            <v>72466</v>
          </cell>
          <cell r="B2291" t="str">
            <v>TE SANITARIO 75X75MM, JUNTA SOLDADA - FORNECIMENTO E INSTALACAO</v>
          </cell>
          <cell r="C2291" t="str">
            <v>UN</v>
          </cell>
          <cell r="D2291">
            <v>20.23</v>
          </cell>
        </row>
        <row r="2292">
          <cell r="A2292">
            <v>72467</v>
          </cell>
          <cell r="B2292" t="str">
            <v>TE SANITARIO 75X75MM, COM ANEIS - FORNECIMENTO E INSTALACAO</v>
          </cell>
          <cell r="C2292" t="str">
            <v>UN</v>
          </cell>
          <cell r="D2292">
            <v>25</v>
          </cell>
        </row>
        <row r="2293">
          <cell r="A2293">
            <v>72474</v>
          </cell>
          <cell r="B2293" t="str">
            <v>UNIAO DE ACO GALVANIZADO 1.1/2" - FORNECIMENTO E INSTALACAO</v>
          </cell>
          <cell r="C2293" t="str">
            <v>UN</v>
          </cell>
          <cell r="D2293">
            <v>46.25</v>
          </cell>
        </row>
        <row r="2294">
          <cell r="A2294">
            <v>72475</v>
          </cell>
          <cell r="B2294" t="str">
            <v>UNIAO DE ACO GALVANIZADO 1.1/4" - FORNECIMENTO E INSTALACAO</v>
          </cell>
          <cell r="C2294" t="str">
            <v>UN</v>
          </cell>
          <cell r="D2294">
            <v>40.54</v>
          </cell>
        </row>
        <row r="2295">
          <cell r="A2295">
            <v>72476</v>
          </cell>
          <cell r="B2295" t="str">
            <v>UNIAO DE ACO GALVANIZADO 1" - FORNECIMENTO E INSTALACAO</v>
          </cell>
          <cell r="C2295" t="str">
            <v>UN</v>
          </cell>
          <cell r="D2295">
            <v>29.21</v>
          </cell>
        </row>
        <row r="2296">
          <cell r="A2296">
            <v>72477</v>
          </cell>
          <cell r="B2296" t="str">
            <v>UNIAO DE ACO GALVANIZADO 1/2" - FORNECIMENTO E INSTALACAO</v>
          </cell>
          <cell r="C2296" t="str">
            <v>UN</v>
          </cell>
          <cell r="D2296">
            <v>20.83</v>
          </cell>
        </row>
        <row r="2297">
          <cell r="A2297">
            <v>72478</v>
          </cell>
          <cell r="B2297" t="str">
            <v>UNIAO DE ACO GALVANIZADO 2.1/2" - FORNECIMENTO E INSTALACAO</v>
          </cell>
          <cell r="C2297" t="str">
            <v>UN</v>
          </cell>
          <cell r="D2297">
            <v>97.79</v>
          </cell>
        </row>
        <row r="2298">
          <cell r="A2298">
            <v>72479</v>
          </cell>
          <cell r="B2298" t="str">
            <v>UNIAO DE ACO GALVANIZADO 2" - FORNECIMENTO E INSTALACAO</v>
          </cell>
          <cell r="C2298" t="str">
            <v>UN</v>
          </cell>
          <cell r="D2298">
            <v>65.900000000000006</v>
          </cell>
        </row>
        <row r="2299">
          <cell r="A2299">
            <v>72480</v>
          </cell>
          <cell r="B2299" t="str">
            <v>UNIAO DE ACO GALVANIZADO 3" - FORNECIMENTO E INSTALACAO</v>
          </cell>
          <cell r="C2299" t="str">
            <v>UN</v>
          </cell>
          <cell r="D2299">
            <v>140.91999999999999</v>
          </cell>
        </row>
        <row r="2300">
          <cell r="A2300">
            <v>72481</v>
          </cell>
          <cell r="B2300" t="str">
            <v>UNIAO DE ACO GALVANIZADO 3/4" - FORNECIMENTO E INSTALACAO</v>
          </cell>
          <cell r="C2300" t="str">
            <v>UN</v>
          </cell>
          <cell r="D2300">
            <v>26.32</v>
          </cell>
        </row>
        <row r="2301">
          <cell r="A2301">
            <v>72482</v>
          </cell>
          <cell r="B2301" t="str">
            <v>UNIAO DE ACO GALVANIZADO 4" - FORNECIMENTO E INSTALACAO</v>
          </cell>
          <cell r="C2301" t="str">
            <v>UN</v>
          </cell>
          <cell r="D2301">
            <v>186.44</v>
          </cell>
        </row>
        <row r="2302">
          <cell r="A2302">
            <v>72539</v>
          </cell>
          <cell r="B2302" t="str">
            <v>CURVA PVC 90º ESGOTO 100X50MM COM VISITA - FORNECIMENTO E INSTALACAO</v>
          </cell>
          <cell r="C2302" t="str">
            <v>UN</v>
          </cell>
          <cell r="D2302">
            <v>17.579999999999998</v>
          </cell>
        </row>
        <row r="2303">
          <cell r="A2303">
            <v>72540</v>
          </cell>
          <cell r="B2303" t="str">
            <v>CURVA PVC 90º ESGOTO 100X75MM COM VISITA - FORNECIMENTO E INSTALACAO</v>
          </cell>
          <cell r="C2303" t="str">
            <v>UN</v>
          </cell>
          <cell r="D2303">
            <v>36.58</v>
          </cell>
        </row>
        <row r="2304">
          <cell r="A2304">
            <v>72541</v>
          </cell>
          <cell r="B2304" t="str">
            <v>CURVA PVC CURTA 90º ESGOTO 100MM - FORNECIMENTO E INSTALACAO</v>
          </cell>
          <cell r="C2304" t="str">
            <v>UN</v>
          </cell>
          <cell r="D2304">
            <v>19.55</v>
          </cell>
        </row>
        <row r="2305">
          <cell r="A2305">
            <v>72542</v>
          </cell>
          <cell r="B2305" t="str">
            <v>CURVA PVC LONGA 90º ESGOTO 100MM - FORNECIMENTO E INSTALACAO</v>
          </cell>
          <cell r="C2305" t="str">
            <v>UN</v>
          </cell>
          <cell r="D2305">
            <v>31.11</v>
          </cell>
        </row>
        <row r="2306">
          <cell r="A2306">
            <v>72543</v>
          </cell>
          <cell r="B2306" t="str">
            <v>CURVA PVC LONGA 45º ESGOTO 100MM - FORNECIMENTO E INSTALACAO</v>
          </cell>
          <cell r="C2306" t="str">
            <v>UN</v>
          </cell>
          <cell r="D2306">
            <v>31.57</v>
          </cell>
        </row>
        <row r="2307">
          <cell r="A2307">
            <v>72544</v>
          </cell>
          <cell r="B2307" t="str">
            <v>CURVA PVC CURTA 90º ESGOTO 50MM - FORNECIMENTO E INSTALACAO</v>
          </cell>
          <cell r="C2307" t="str">
            <v>UN</v>
          </cell>
          <cell r="D2307">
            <v>10.24</v>
          </cell>
        </row>
        <row r="2308">
          <cell r="A2308">
            <v>72545</v>
          </cell>
          <cell r="B2308" t="str">
            <v>CURVA PVC LONGA 90º ESGOTO 50MM - FORNECIMENTO E INSTALACAO</v>
          </cell>
          <cell r="C2308" t="str">
            <v>UN</v>
          </cell>
          <cell r="D2308">
            <v>8.77</v>
          </cell>
        </row>
        <row r="2309">
          <cell r="A2309">
            <v>72546</v>
          </cell>
          <cell r="B2309" t="str">
            <v>CURVA PVC LONGA 45º ESGOTO 50MM - FORNECIMENTO E INSTALACAO</v>
          </cell>
          <cell r="C2309" t="str">
            <v>UN</v>
          </cell>
          <cell r="D2309">
            <v>14.37</v>
          </cell>
        </row>
        <row r="2310">
          <cell r="A2310">
            <v>72547</v>
          </cell>
          <cell r="B2310" t="str">
            <v>CURVA PVC CURTA 90º ESGOTO 40MM - FORNECIMENTO E INSTALACAO</v>
          </cell>
          <cell r="C2310" t="str">
            <v>UN</v>
          </cell>
          <cell r="D2310">
            <v>5.34</v>
          </cell>
        </row>
        <row r="2311">
          <cell r="A2311">
            <v>72548</v>
          </cell>
          <cell r="B2311" t="str">
            <v>CURVA PVC LONGA 90º ESGOTO 40MM - FORNECIMENTO E INSTALACAO</v>
          </cell>
          <cell r="C2311" t="str">
            <v>UN</v>
          </cell>
          <cell r="D2311">
            <v>5.88</v>
          </cell>
        </row>
        <row r="2312">
          <cell r="A2312">
            <v>72550</v>
          </cell>
          <cell r="B2312" t="str">
            <v>CURVA PVC CURTA 90º ESGOTO 75MM - FORNECIMENTO E INSTALACAO</v>
          </cell>
          <cell r="C2312" t="str">
            <v>UN</v>
          </cell>
          <cell r="D2312">
            <v>16.940000000000001</v>
          </cell>
        </row>
        <row r="2313">
          <cell r="A2313">
            <v>72551</v>
          </cell>
          <cell r="B2313" t="str">
            <v>CURVA PVC LONGA 90º ESGOTO 75MM - FORNECIMENTO E INSTALACAO</v>
          </cell>
          <cell r="C2313" t="str">
            <v>UN</v>
          </cell>
          <cell r="D2313">
            <v>20.010000000000002</v>
          </cell>
        </row>
        <row r="2314">
          <cell r="A2314">
            <v>72552</v>
          </cell>
          <cell r="B2314" t="str">
            <v>CURVA PVC LONGA 45º ESGOTO 75MM - FORNECIMENTO E INSTALACAO</v>
          </cell>
          <cell r="C2314" t="str">
            <v>UN</v>
          </cell>
          <cell r="D2314">
            <v>28.54</v>
          </cell>
        </row>
        <row r="2315">
          <cell r="A2315">
            <v>72556</v>
          </cell>
          <cell r="B2315" t="str">
            <v>JOELHO PVC 90º ESGOTO 100MM - FORNECIMENTO E INSTALACAO</v>
          </cell>
          <cell r="C2315" t="str">
            <v>UN</v>
          </cell>
          <cell r="D2315">
            <v>17.11</v>
          </cell>
        </row>
        <row r="2316">
          <cell r="A2316">
            <v>72557</v>
          </cell>
          <cell r="B2316" t="str">
            <v>JOELHO PVC 45º ESGOTO 100MM - FORNECIMENTO E INSTALACAO</v>
          </cell>
          <cell r="C2316" t="str">
            <v>UN</v>
          </cell>
          <cell r="D2316">
            <v>16.71</v>
          </cell>
        </row>
        <row r="2317">
          <cell r="A2317">
            <v>72558</v>
          </cell>
          <cell r="B2317" t="str">
            <v>JOELHO PVC 90º ESGOTO 40MM - FORNECIMENTO E INSTALACAO</v>
          </cell>
          <cell r="C2317" t="str">
            <v>UN</v>
          </cell>
          <cell r="D2317">
            <v>7.35</v>
          </cell>
        </row>
        <row r="2318">
          <cell r="A2318">
            <v>72559</v>
          </cell>
          <cell r="B2318" t="str">
            <v>JOELHO PVC 45º ESGOTO 40MM - FORNECIMENTO E INSTALACAO</v>
          </cell>
          <cell r="C2318" t="str">
            <v>UN</v>
          </cell>
          <cell r="D2318">
            <v>7.53</v>
          </cell>
        </row>
        <row r="2319">
          <cell r="A2319">
            <v>72560</v>
          </cell>
          <cell r="B2319" t="str">
            <v>JOELHO PVC 90º ESGOTO 50MM - FORNECIMENTO E INSTALACAO</v>
          </cell>
          <cell r="C2319" t="str">
            <v>UN</v>
          </cell>
          <cell r="D2319">
            <v>8.6</v>
          </cell>
        </row>
        <row r="2320">
          <cell r="A2320">
            <v>72561</v>
          </cell>
          <cell r="B2320" t="str">
            <v>JOELHO PVC 45º ESGOTO 50MM - FORNECIMENTO E INSTALACAO</v>
          </cell>
          <cell r="C2320" t="str">
            <v>UN</v>
          </cell>
          <cell r="D2320">
            <v>9.0399999999999991</v>
          </cell>
        </row>
        <row r="2321">
          <cell r="A2321">
            <v>72562</v>
          </cell>
          <cell r="B2321" t="str">
            <v>JOELHO PVC 90º ESGOTO 75MM - FORNECIMENTO E INSTALACAO</v>
          </cell>
          <cell r="C2321" t="str">
            <v>UN</v>
          </cell>
          <cell r="D2321">
            <v>13.26</v>
          </cell>
        </row>
        <row r="2322">
          <cell r="A2322">
            <v>72563</v>
          </cell>
          <cell r="B2322" t="str">
            <v>JOELHO PVC SOLDAVEL 90º AGUA FRIA 110MM - FORNECIMENTO E INSTALACAO</v>
          </cell>
          <cell r="C2322" t="str">
            <v>UN</v>
          </cell>
          <cell r="D2322">
            <v>138.87</v>
          </cell>
        </row>
        <row r="2323">
          <cell r="A2323">
            <v>72564</v>
          </cell>
          <cell r="B2323" t="str">
            <v>JOELHO PVC 45º ESGOTO 75MM - FORNECIMENTO E INSTALACAO</v>
          </cell>
          <cell r="C2323" t="str">
            <v>UN</v>
          </cell>
          <cell r="D2323">
            <v>13.84</v>
          </cell>
        </row>
        <row r="2324">
          <cell r="A2324">
            <v>72570</v>
          </cell>
          <cell r="B2324" t="str">
            <v>JOELHO PVC SOLDAVEL 45º AGUA FRIA 110MM - FORNECIMENTO E INSTALACAO</v>
          </cell>
          <cell r="C2324" t="str">
            <v>UN</v>
          </cell>
          <cell r="D2324">
            <v>127.91</v>
          </cell>
        </row>
        <row r="2325">
          <cell r="A2325">
            <v>72571</v>
          </cell>
          <cell r="B2325" t="str">
            <v>JOELHO PVC SOLDAVEL 90º AGUA FRIA 20MM - FORNECIMENTO E INSTALACAO</v>
          </cell>
          <cell r="C2325" t="str">
            <v>UN</v>
          </cell>
          <cell r="D2325">
            <v>4.54</v>
          </cell>
        </row>
        <row r="2326">
          <cell r="A2326">
            <v>72572</v>
          </cell>
          <cell r="B2326" t="str">
            <v>JOELHO PVC SOLDAVEL 45º AGUA FRIA 20MM - FORNECIMENTO E INSTALACAO</v>
          </cell>
          <cell r="C2326" t="str">
            <v>UN</v>
          </cell>
          <cell r="D2326">
            <v>4.68</v>
          </cell>
        </row>
        <row r="2327">
          <cell r="A2327">
            <v>72573</v>
          </cell>
          <cell r="B2327" t="str">
            <v>JOELHO PVC SOLDAVEL 90º AGUA FRIA 25MM - FORNECIMENTO E INSTALACAO</v>
          </cell>
          <cell r="C2327" t="str">
            <v>UN</v>
          </cell>
          <cell r="D2327">
            <v>4.92</v>
          </cell>
        </row>
        <row r="2328">
          <cell r="A2328">
            <v>72574</v>
          </cell>
          <cell r="B2328" t="str">
            <v>JOELHO PVC SOLDAVEL 45º AGUA FRIA 25MM - FORNECIMENTO E INSTALACAO</v>
          </cell>
          <cell r="C2328" t="str">
            <v>UN</v>
          </cell>
          <cell r="D2328">
            <v>5.41</v>
          </cell>
        </row>
        <row r="2329">
          <cell r="A2329">
            <v>72575</v>
          </cell>
          <cell r="B2329" t="str">
            <v>JOELHO PVC SOLDAVEL 90º AGUA FRIA 32MM - FORNECIMENTO E INSTALACAO</v>
          </cell>
          <cell r="C2329" t="str">
            <v>UN</v>
          </cell>
          <cell r="D2329">
            <v>5.71</v>
          </cell>
        </row>
        <row r="2330">
          <cell r="A2330">
            <v>72576</v>
          </cell>
          <cell r="B2330" t="str">
            <v>JOELHO PVC SOLDAVEL 45º AGUA FRIA 32MM - FORNECIMENTO E INSTALACAO</v>
          </cell>
          <cell r="C2330" t="str">
            <v>UN</v>
          </cell>
          <cell r="D2330">
            <v>6.82</v>
          </cell>
        </row>
        <row r="2331">
          <cell r="A2331">
            <v>72577</v>
          </cell>
          <cell r="B2331" t="str">
            <v>JOELHO PVC SOLDAVEL 90º AGUA FRIA 40MM - FORNECIMENTO E INSTALACAO</v>
          </cell>
          <cell r="C2331" t="str">
            <v>UN</v>
          </cell>
          <cell r="D2331">
            <v>8.7200000000000006</v>
          </cell>
        </row>
        <row r="2332">
          <cell r="A2332">
            <v>72578</v>
          </cell>
          <cell r="B2332" t="str">
            <v>JOELHO PVC SOLDAVEL 45º AGUA FRIA 40MM - FORNECIMENTO E INSTALACAO</v>
          </cell>
          <cell r="C2332" t="str">
            <v>UN</v>
          </cell>
          <cell r="D2332">
            <v>9.3800000000000008</v>
          </cell>
        </row>
        <row r="2333">
          <cell r="A2333">
            <v>72579</v>
          </cell>
          <cell r="B2333" t="str">
            <v>JOELHO PVC SOLDAVEL 90º AGUA FRIA 50MM - FORNECIMENTO E INSTALACAO</v>
          </cell>
          <cell r="C2333" t="str">
            <v>UN</v>
          </cell>
          <cell r="D2333">
            <v>9.39</v>
          </cell>
        </row>
        <row r="2334">
          <cell r="A2334">
            <v>72580</v>
          </cell>
          <cell r="B2334" t="str">
            <v>JOELHO PVC SOLDAVEL 45º AGUA FRIA 50MM - FORNECIMENTO E INSTALACAO</v>
          </cell>
          <cell r="C2334" t="str">
            <v>UN</v>
          </cell>
          <cell r="D2334">
            <v>10.5</v>
          </cell>
        </row>
        <row r="2335">
          <cell r="A2335">
            <v>72581</v>
          </cell>
          <cell r="B2335" t="str">
            <v>JOELHO PVC SOLDAVEL 90º AGUA FRIA 60MM - FORNECIMENTO E INSTALACAO</v>
          </cell>
          <cell r="C2335" t="str">
            <v>UN</v>
          </cell>
          <cell r="D2335">
            <v>22.59</v>
          </cell>
        </row>
        <row r="2336">
          <cell r="A2336">
            <v>72582</v>
          </cell>
          <cell r="B2336" t="str">
            <v>JOELHO PVC SOLDAVEL 45º AGUA FRIA 60MM - FORNECIMENTO E INSTALACAO</v>
          </cell>
          <cell r="C2336" t="str">
            <v>UN</v>
          </cell>
          <cell r="D2336">
            <v>22.23</v>
          </cell>
        </row>
        <row r="2337">
          <cell r="A2337">
            <v>72583</v>
          </cell>
          <cell r="B2337" t="str">
            <v>JOELHO PVC SOLDAVEL 90º AGUA FRIA 75MM - FORNECIMENTO E INSTALACAO</v>
          </cell>
          <cell r="C2337" t="str">
            <v>UN</v>
          </cell>
          <cell r="D2337">
            <v>57.27</v>
          </cell>
        </row>
        <row r="2338">
          <cell r="A2338">
            <v>72584</v>
          </cell>
          <cell r="B2338" t="str">
            <v>JOELHO PVC SOLDAVEL 45º AGUA FRIA 75MM - FORNECIMENTO E INSTALACAO</v>
          </cell>
          <cell r="C2338" t="str">
            <v>UN</v>
          </cell>
          <cell r="D2338">
            <v>44.5</v>
          </cell>
        </row>
        <row r="2339">
          <cell r="A2339">
            <v>72585</v>
          </cell>
          <cell r="B2339" t="str">
            <v>JOELHO PVC SOLDAVEL 90º AGUA FRIA 85MM - FORNECIMENTO E INSTALACAO</v>
          </cell>
          <cell r="C2339" t="str">
            <v>UN</v>
          </cell>
          <cell r="D2339">
            <v>64.61</v>
          </cell>
        </row>
        <row r="2340">
          <cell r="A2340">
            <v>72586</v>
          </cell>
          <cell r="B2340" t="str">
            <v>JOELHO PVC SOLDAVEL 45º AGUA FRIA 85MM - FORNECIMENTO E INSTALACAO</v>
          </cell>
          <cell r="C2340" t="str">
            <v>UN</v>
          </cell>
          <cell r="D2340">
            <v>50.46</v>
          </cell>
        </row>
        <row r="2341">
          <cell r="A2341">
            <v>72587</v>
          </cell>
          <cell r="B2341" t="str">
            <v>JOELHO PVC ROSQUEAVEL 90º AGUA FRIA 1.1/2" - FORNECIMENTO E INSTALACAO</v>
          </cell>
          <cell r="C2341" t="str">
            <v>UN</v>
          </cell>
          <cell r="D2341">
            <v>14.16</v>
          </cell>
        </row>
        <row r="2342">
          <cell r="A2342">
            <v>72588</v>
          </cell>
          <cell r="B2342" t="str">
            <v>JOELHO PVC ROSQUEAVEL 45º AGUA FRIA 1.1/2" - FORNECIMENTO E INSTALACAO</v>
          </cell>
          <cell r="C2342" t="str">
            <v>UN</v>
          </cell>
          <cell r="D2342">
            <v>15.64</v>
          </cell>
        </row>
        <row r="2343">
          <cell r="A2343">
            <v>72589</v>
          </cell>
          <cell r="B2343" t="str">
            <v>JOELHO PVC ROSQUEAVEL 90º AGUA FRIA 1.1/4" - FORNECIMENTO E INSTALACAO</v>
          </cell>
          <cell r="C2343" t="str">
            <v>UN</v>
          </cell>
          <cell r="D2343">
            <v>13.22</v>
          </cell>
        </row>
        <row r="2344">
          <cell r="A2344">
            <v>72590</v>
          </cell>
          <cell r="B2344" t="str">
            <v>JOELHO PVC ROSQUEAVEL 45º AGUA FRIA 1.1/4" - FORNECIMENTO E INSTALACAO</v>
          </cell>
          <cell r="C2344" t="str">
            <v>UN</v>
          </cell>
          <cell r="D2344">
            <v>11.82</v>
          </cell>
        </row>
        <row r="2345">
          <cell r="A2345">
            <v>72591</v>
          </cell>
          <cell r="B2345" t="str">
            <v>JOELHO PVC ROSQUEAVEL 90º AGUA FRIA 1" - FORNECIMENTO E INSTALACAO</v>
          </cell>
          <cell r="C2345" t="str">
            <v>UN</v>
          </cell>
          <cell r="D2345">
            <v>7.72</v>
          </cell>
        </row>
        <row r="2346">
          <cell r="A2346">
            <v>72592</v>
          </cell>
          <cell r="B2346" t="str">
            <v>JOELHO PVC ROSQUEAVEL 45º AGUA FRIA 1" - FORNECIMENTO E INSTALACAO</v>
          </cell>
          <cell r="C2346" t="str">
            <v>UN</v>
          </cell>
          <cell r="D2346">
            <v>10.64</v>
          </cell>
        </row>
        <row r="2347">
          <cell r="A2347">
            <v>72593</v>
          </cell>
          <cell r="B2347" t="str">
            <v>JOELHO PVC ROSQUEAVEL 90º AGUA FRIA 1/2" - FORNECIMENTO E INSTALACAO</v>
          </cell>
          <cell r="C2347" t="str">
            <v>UN</v>
          </cell>
          <cell r="D2347">
            <v>5.26</v>
          </cell>
        </row>
        <row r="2348">
          <cell r="A2348">
            <v>72594</v>
          </cell>
          <cell r="B2348" t="str">
            <v>JOELHO PVC ROSQUEAVEL 45º AGUA FRIA 1/2" - FORNECIMENTO E INSTALACAO</v>
          </cell>
          <cell r="C2348" t="str">
            <v>UN</v>
          </cell>
          <cell r="D2348">
            <v>5.92</v>
          </cell>
        </row>
        <row r="2349">
          <cell r="A2349">
            <v>72595</v>
          </cell>
          <cell r="B2349" t="str">
            <v>JOELHO PVC ROSQUEAVEL 90º AGUA FRIA 2" - FORNECIMENTO E INSTALACAO</v>
          </cell>
          <cell r="C2349" t="str">
            <v>UN</v>
          </cell>
          <cell r="D2349">
            <v>23.08</v>
          </cell>
        </row>
        <row r="2350">
          <cell r="A2350">
            <v>72596</v>
          </cell>
          <cell r="B2350" t="str">
            <v>JOELHO PVC ROSQUEAVEL 45º AGUA FRIA 2" - FORNECIMENTO E INSTALACAO</v>
          </cell>
          <cell r="C2350" t="str">
            <v>UN</v>
          </cell>
          <cell r="D2350">
            <v>20.56</v>
          </cell>
        </row>
        <row r="2351">
          <cell r="A2351">
            <v>72597</v>
          </cell>
          <cell r="B2351" t="str">
            <v>JOELHO PVC ROSQUEAVEL 90º AGUA FRIA 3/4" - FORNECIMENTO E INSTALACAO</v>
          </cell>
          <cell r="C2351" t="str">
            <v>UN</v>
          </cell>
          <cell r="D2351">
            <v>6.13</v>
          </cell>
        </row>
        <row r="2352">
          <cell r="A2352">
            <v>72598</v>
          </cell>
          <cell r="B2352" t="str">
            <v>JOELHO PVC ROSQUEAVEL 45º AGUA FRIA 3/4" - FORNECIMENTO E INSTALACAO</v>
          </cell>
          <cell r="C2352" t="str">
            <v>UN</v>
          </cell>
          <cell r="D2352">
            <v>6.89</v>
          </cell>
        </row>
        <row r="2353">
          <cell r="A2353">
            <v>72599</v>
          </cell>
          <cell r="B2353" t="str">
            <v>JOELHO REDUCAO PVC ROSQUEAVEL 90º AGUA FRIA 1X3/4" - FORNECIMENTO E INSTALACAO</v>
          </cell>
          <cell r="C2353" t="str">
            <v>UN</v>
          </cell>
          <cell r="D2353">
            <v>7.75</v>
          </cell>
        </row>
        <row r="2354">
          <cell r="A2354">
            <v>72600</v>
          </cell>
          <cell r="B2354" t="str">
            <v>JOELHO REDUCAO PVC ROSQUEAVEL 90º AGUA FRIA 3/4X1/2" - FORNECIMENTO EINSTALACAO</v>
          </cell>
          <cell r="C2354" t="str">
            <v>UN</v>
          </cell>
          <cell r="D2354">
            <v>6.3</v>
          </cell>
        </row>
        <row r="2355">
          <cell r="A2355">
            <v>72601</v>
          </cell>
          <cell r="B2355" t="str">
            <v>JOELHO REDUCAO PVC SOLDAVEL 90º AGUA FRIA 25X20MM - FORNECIMENTO E INSTALACAO</v>
          </cell>
          <cell r="C2355" t="str">
            <v>UN</v>
          </cell>
          <cell r="D2355">
            <v>5.7</v>
          </cell>
        </row>
        <row r="2356">
          <cell r="A2356">
            <v>72602</v>
          </cell>
          <cell r="B2356" t="str">
            <v>JOELHO REDUCAO PVC SOLDAVEL 90º AGUA FRIA 32X25MM - FORNECIMENTO E INSTALACAO</v>
          </cell>
          <cell r="C2356" t="str">
            <v>UN</v>
          </cell>
          <cell r="D2356">
            <v>6.67</v>
          </cell>
        </row>
        <row r="2357">
          <cell r="A2357">
            <v>72603</v>
          </cell>
          <cell r="B2357" t="str">
            <v>JUNCAO PVC ESGOTO 100X100MM - FORNECIMENTO E INSTALACAO</v>
          </cell>
          <cell r="C2357" t="str">
            <v>UN</v>
          </cell>
          <cell r="D2357">
            <v>24.53</v>
          </cell>
        </row>
        <row r="2358">
          <cell r="A2358">
            <v>72604</v>
          </cell>
          <cell r="B2358" t="str">
            <v>JUNCAO PVC ESGOTO 50X50MM - FORNECIMENTO E INSTALACAO</v>
          </cell>
          <cell r="C2358" t="str">
            <v>UN</v>
          </cell>
          <cell r="D2358">
            <v>11.07</v>
          </cell>
        </row>
        <row r="2359">
          <cell r="A2359">
            <v>72605</v>
          </cell>
          <cell r="B2359" t="str">
            <v>JUNCAO PVC ESGOTO 75X75MM - FORNECIMENTO E INSTALACAO</v>
          </cell>
          <cell r="C2359" t="str">
            <v>UN</v>
          </cell>
          <cell r="D2359">
            <v>19.22</v>
          </cell>
        </row>
        <row r="2360">
          <cell r="A2360">
            <v>72609</v>
          </cell>
          <cell r="B2360" t="str">
            <v>JUNCAO DUPLA PVC ESGOTO 100X100X100MM - FORNECIMENTO E INSTALACAO</v>
          </cell>
          <cell r="C2360" t="str">
            <v>UN</v>
          </cell>
          <cell r="D2360">
            <v>35.67</v>
          </cell>
        </row>
        <row r="2361">
          <cell r="A2361">
            <v>72610</v>
          </cell>
          <cell r="B2361" t="str">
            <v>JUNCAO DUPLA PVC ESGOTO 75X75X75MM - FORNECIMENTO E INSTALACAO</v>
          </cell>
          <cell r="C2361" t="str">
            <v>UN</v>
          </cell>
          <cell r="D2361">
            <v>21.87</v>
          </cell>
        </row>
        <row r="2362">
          <cell r="A2362">
            <v>72611</v>
          </cell>
          <cell r="B2362" t="str">
            <v>LUVA DE ACO GALVANIZADO 1.1/2" - FORNECIMENTO E INSTALACAO</v>
          </cell>
          <cell r="C2362" t="str">
            <v>UN</v>
          </cell>
          <cell r="D2362">
            <v>19.059999999999999</v>
          </cell>
        </row>
        <row r="2363">
          <cell r="A2363">
            <v>72612</v>
          </cell>
          <cell r="B2363" t="str">
            <v>LUVA DE ACO GALVANIZADO 1.1/4" - FORNECIMENTO E INSTALACAO</v>
          </cell>
          <cell r="C2363" t="str">
            <v>UN</v>
          </cell>
          <cell r="D2363">
            <v>15.6</v>
          </cell>
        </row>
        <row r="2364">
          <cell r="A2364">
            <v>72613</v>
          </cell>
          <cell r="B2364" t="str">
            <v>LUVA DE ACO GALVANIZADO 1" - FORNECIMENTO E INSTALACAO</v>
          </cell>
          <cell r="C2364" t="str">
            <v>UN</v>
          </cell>
          <cell r="D2364">
            <v>12.6</v>
          </cell>
        </row>
        <row r="2365">
          <cell r="A2365">
            <v>72614</v>
          </cell>
          <cell r="B2365" t="str">
            <v>LUVA DE ACO GALVANIZADO 1/2" - FORNECIMENTO E INSTALACAO</v>
          </cell>
          <cell r="C2365" t="str">
            <v>UN</v>
          </cell>
          <cell r="D2365">
            <v>8.4</v>
          </cell>
        </row>
        <row r="2366">
          <cell r="A2366">
            <v>72615</v>
          </cell>
          <cell r="B2366" t="str">
            <v>LUVA DE ACO GALVANIZADO 2.1/2" - FORNECIMENTO E INSTALACAO</v>
          </cell>
          <cell r="C2366" t="str">
            <v>UN</v>
          </cell>
          <cell r="D2366">
            <v>41.9</v>
          </cell>
        </row>
        <row r="2367">
          <cell r="A2367">
            <v>72616</v>
          </cell>
          <cell r="B2367" t="str">
            <v>LUVA DE ACO GALVANIZADO 2" - FORNECIMENTO E INSTALACAO</v>
          </cell>
          <cell r="C2367" t="str">
            <v>UN</v>
          </cell>
          <cell r="D2367">
            <v>25.4</v>
          </cell>
        </row>
        <row r="2368">
          <cell r="A2368">
            <v>72617</v>
          </cell>
          <cell r="B2368" t="str">
            <v>LUVA DE ACO GALVANIZADO 3" - FORNECIMENTO E INSTALACAO</v>
          </cell>
          <cell r="C2368" t="str">
            <v>UN</v>
          </cell>
          <cell r="D2368">
            <v>58.31</v>
          </cell>
        </row>
        <row r="2369">
          <cell r="A2369">
            <v>72618</v>
          </cell>
          <cell r="B2369" t="str">
            <v>LUVA DE ACO GALVANIZADO 3/4" - FORNECIMENTO E INSTALACAO</v>
          </cell>
          <cell r="C2369" t="str">
            <v>UN</v>
          </cell>
          <cell r="D2369">
            <v>10.17</v>
          </cell>
        </row>
        <row r="2370">
          <cell r="A2370">
            <v>72619</v>
          </cell>
          <cell r="B2370" t="str">
            <v>LUVA DE ACO GALVANIZADO 4" - FORNECIMENTO E INSTALACAO</v>
          </cell>
          <cell r="C2370" t="str">
            <v>UN</v>
          </cell>
          <cell r="D2370">
            <v>82.56</v>
          </cell>
        </row>
        <row r="2371">
          <cell r="A2371">
            <v>72620</v>
          </cell>
          <cell r="B2371" t="str">
            <v>LUVA DE ACO GALVANIZADO 5" - FORNECIMENTO E INSTALACAO</v>
          </cell>
          <cell r="C2371" t="str">
            <v>UN</v>
          </cell>
          <cell r="D2371">
            <v>155.44999999999999</v>
          </cell>
        </row>
        <row r="2372">
          <cell r="A2372">
            <v>72621</v>
          </cell>
          <cell r="B2372" t="str">
            <v>LUVA DE ACO GALVANIZADO 6" - FORNECIMENTO E INSTALACAO</v>
          </cell>
          <cell r="C2372" t="str">
            <v>UN</v>
          </cell>
          <cell r="D2372">
            <v>219.26</v>
          </cell>
        </row>
        <row r="2373">
          <cell r="A2373">
            <v>72622</v>
          </cell>
          <cell r="B2373" t="str">
            <v>LUVA DE COBRE SEM ANEL SOLDA 15MM - FORNECIMENTO E INSTALACAO</v>
          </cell>
          <cell r="C2373" t="str">
            <v>UN</v>
          </cell>
          <cell r="D2373">
            <v>5.05</v>
          </cell>
        </row>
        <row r="2374">
          <cell r="A2374">
            <v>72623</v>
          </cell>
          <cell r="B2374" t="str">
            <v>LUVA DE COBRE SEM ANEL SOLDA 28MM - FORNECIMENTO E INSTALACAO</v>
          </cell>
          <cell r="C2374" t="str">
            <v>UN</v>
          </cell>
          <cell r="D2374">
            <v>10.44</v>
          </cell>
        </row>
        <row r="2375">
          <cell r="A2375">
            <v>72624</v>
          </cell>
          <cell r="B2375" t="str">
            <v>LUVA DE COBRE SEM ANEL SOLDA 42MM - FORNECIMENTO E INSTALACAO</v>
          </cell>
          <cell r="C2375" t="str">
            <v>UN</v>
          </cell>
          <cell r="D2375">
            <v>26.97</v>
          </cell>
        </row>
        <row r="2376">
          <cell r="A2376">
            <v>72625</v>
          </cell>
          <cell r="B2376" t="str">
            <v>LUVA DE COBRE SEM ANEL SOLDA 54MM - FORNECIMENTO E INSTALACAO</v>
          </cell>
          <cell r="C2376" t="str">
            <v>UN</v>
          </cell>
          <cell r="D2376">
            <v>39.299999999999997</v>
          </cell>
        </row>
        <row r="2377">
          <cell r="A2377">
            <v>72626</v>
          </cell>
          <cell r="B2377" t="str">
            <v>LUVA DE COBRE SEM ANEL SOLDA 66MM - FORNECIMENTO E INSTALACAO</v>
          </cell>
          <cell r="C2377" t="str">
            <v>UN</v>
          </cell>
          <cell r="D2377">
            <v>103.92</v>
          </cell>
        </row>
        <row r="2378">
          <cell r="A2378">
            <v>72627</v>
          </cell>
          <cell r="B2378" t="str">
            <v>LUVA DE COBRE SEM ANEL SOLDA 79MM - FORNECIMENTO E INSTALACAO</v>
          </cell>
          <cell r="C2378" t="str">
            <v>UN</v>
          </cell>
          <cell r="D2378">
            <v>140.83000000000001</v>
          </cell>
        </row>
        <row r="2379">
          <cell r="A2379">
            <v>72628</v>
          </cell>
          <cell r="B2379" t="str">
            <v>LUVA PVC ESGOTO 100MM - FORNECIMENTO E INSTALACAO</v>
          </cell>
          <cell r="C2379" t="str">
            <v>UN</v>
          </cell>
          <cell r="D2379">
            <v>10.51</v>
          </cell>
        </row>
        <row r="2380">
          <cell r="A2380">
            <v>72629</v>
          </cell>
          <cell r="B2380" t="str">
            <v>LUVA PVC ESGOTO 40MM - FORNECIMENTO E INSTALACAO</v>
          </cell>
          <cell r="C2380" t="str">
            <v>UN</v>
          </cell>
          <cell r="D2380">
            <v>4.08</v>
          </cell>
        </row>
        <row r="2381">
          <cell r="A2381">
            <v>72630</v>
          </cell>
          <cell r="B2381" t="str">
            <v>LUVA PVC ESGOTO 50MM - FORNECIMENTO E INSTALACAO</v>
          </cell>
          <cell r="C2381" t="str">
            <v>UN</v>
          </cell>
          <cell r="D2381">
            <v>5.64</v>
          </cell>
        </row>
        <row r="2382">
          <cell r="A2382">
            <v>72631</v>
          </cell>
          <cell r="B2382" t="str">
            <v>LUVA PVC ESGOTO 75MM - FORNECIMENTO E INSTALACAO</v>
          </cell>
          <cell r="C2382" t="str">
            <v>UN</v>
          </cell>
          <cell r="D2382">
            <v>8.0399999999999991</v>
          </cell>
        </row>
        <row r="2383">
          <cell r="A2383">
            <v>72632</v>
          </cell>
          <cell r="B2383" t="str">
            <v>LUVA PVC ROSQUEAVEL AGUA FRIA 1.1/2" - FORNECIMENTO E INSTALACAO</v>
          </cell>
          <cell r="C2383" t="str">
            <v>UN</v>
          </cell>
          <cell r="D2383">
            <v>6.94</v>
          </cell>
        </row>
        <row r="2384">
          <cell r="A2384">
            <v>72633</v>
          </cell>
          <cell r="B2384" t="str">
            <v>LUVA PVC ROSQUEAVEL AGUA FRIA 1.1/4" - FORNECIMENTO E INSTALACAO</v>
          </cell>
          <cell r="C2384" t="str">
            <v>UN</v>
          </cell>
          <cell r="D2384">
            <v>6.2</v>
          </cell>
        </row>
        <row r="2385">
          <cell r="A2385">
            <v>72634</v>
          </cell>
          <cell r="B2385" t="str">
            <v>LUVA PVC ROSQUEAVEL AGUA FRIA 1" - FORNECIMENTO E INSTALACAO</v>
          </cell>
          <cell r="C2385" t="str">
            <v>UN</v>
          </cell>
          <cell r="D2385">
            <v>4.46</v>
          </cell>
        </row>
        <row r="2386">
          <cell r="A2386">
            <v>72635</v>
          </cell>
          <cell r="B2386" t="str">
            <v>LUVA PVC ROSQUEAVEL AGUA FRIA 1/2" - FORNECIMENTO E INSTALACAO</v>
          </cell>
          <cell r="C2386" t="str">
            <v>UN</v>
          </cell>
          <cell r="D2386">
            <v>2.98</v>
          </cell>
        </row>
        <row r="2387">
          <cell r="A2387">
            <v>72636</v>
          </cell>
          <cell r="B2387" t="str">
            <v>LUVA PVC ROSQUEAVEL AGUA FRIA 2.1/2" - FORNECIMENTO E INSTALACAO</v>
          </cell>
          <cell r="C2387" t="str">
            <v>UN</v>
          </cell>
          <cell r="D2387">
            <v>14.45</v>
          </cell>
        </row>
        <row r="2388">
          <cell r="A2388">
            <v>72637</v>
          </cell>
          <cell r="B2388" t="str">
            <v>LUVA PVC ROSQUEAVEL AGUA FRIA 2" - FORNECIMENTO E INSTALACAO</v>
          </cell>
          <cell r="C2388" t="str">
            <v>UN</v>
          </cell>
          <cell r="D2388">
            <v>10.83</v>
          </cell>
        </row>
        <row r="2389">
          <cell r="A2389">
            <v>72638</v>
          </cell>
          <cell r="B2389" t="str">
            <v>LUVA PVC ROSQUEAVEL AGUA FRIA 3" - FORNECIMENTO E INSTALACAO</v>
          </cell>
          <cell r="C2389" t="str">
            <v>UN</v>
          </cell>
          <cell r="D2389">
            <v>17</v>
          </cell>
        </row>
        <row r="2390">
          <cell r="A2390">
            <v>72639</v>
          </cell>
          <cell r="B2390" t="str">
            <v>LUVA PVC ROSQUEAVEL AGUA FRIA 3/4" - FORNECIMENTO E INSTALACAO</v>
          </cell>
          <cell r="C2390" t="str">
            <v>UN</v>
          </cell>
          <cell r="D2390">
            <v>3.55</v>
          </cell>
        </row>
        <row r="2391">
          <cell r="A2391">
            <v>72640</v>
          </cell>
          <cell r="B2391" t="str">
            <v>LUVA PVC ROSQUEAVEL AGUA FRIA 4" - FORNECIMENTO E INSTALACAO</v>
          </cell>
          <cell r="C2391" t="str">
            <v>UN</v>
          </cell>
          <cell r="D2391">
            <v>25.95</v>
          </cell>
        </row>
        <row r="2392">
          <cell r="A2392">
            <v>72641</v>
          </cell>
          <cell r="B2392" t="str">
            <v>LUVA PVC SOLDAVEL AGUA FRIA 110MM - FORNECIMENTO E INSTALACAO</v>
          </cell>
          <cell r="C2392" t="str">
            <v>UN</v>
          </cell>
          <cell r="D2392">
            <v>50.95</v>
          </cell>
        </row>
        <row r="2393">
          <cell r="A2393">
            <v>72642</v>
          </cell>
          <cell r="B2393" t="str">
            <v>LUVA PVC SOLDAVEL AGUA FRIA 20MM - FORNECIMENTO E INSTALACAO</v>
          </cell>
          <cell r="C2393" t="str">
            <v>UN</v>
          </cell>
          <cell r="D2393">
            <v>2.75</v>
          </cell>
        </row>
        <row r="2394">
          <cell r="A2394">
            <v>72643</v>
          </cell>
          <cell r="B2394" t="str">
            <v>LUVA PVC SOLDAVEL AGUA FRIA 25MM - FORNECIMENTO E INSTALACAO</v>
          </cell>
          <cell r="C2394" t="str">
            <v>UN</v>
          </cell>
          <cell r="D2394">
            <v>2.98</v>
          </cell>
        </row>
        <row r="2395">
          <cell r="A2395">
            <v>72644</v>
          </cell>
          <cell r="B2395" t="str">
            <v>LUVA PVC SOLDAVEL AGUA FRIA 32MM - FORNECIMENTO E INSTALACAO</v>
          </cell>
          <cell r="C2395" t="str">
            <v>UN</v>
          </cell>
          <cell r="D2395">
            <v>4.01</v>
          </cell>
        </row>
        <row r="2396">
          <cell r="A2396">
            <v>72645</v>
          </cell>
          <cell r="B2396" t="str">
            <v>LUVA PVC SOLDAVEL AGUA FRIA 40MM - FORNECIMENTO E INSTALACAO</v>
          </cell>
          <cell r="C2396" t="str">
            <v>UN</v>
          </cell>
          <cell r="D2396">
            <v>5.98</v>
          </cell>
        </row>
        <row r="2397">
          <cell r="A2397">
            <v>72646</v>
          </cell>
          <cell r="B2397" t="str">
            <v>LUVA PVC SOLDAVEL AGUA FRIA 50MM - FORNECIMENTO E INSTALACAO</v>
          </cell>
          <cell r="C2397" t="str">
            <v>UN</v>
          </cell>
          <cell r="D2397">
            <v>6.42</v>
          </cell>
        </row>
        <row r="2398">
          <cell r="A2398">
            <v>72647</v>
          </cell>
          <cell r="B2398" t="str">
            <v>LUVA PVC SOLDAVEL AGUA FRIA 60MM - FORNECIMENTO E INSTALACAO</v>
          </cell>
          <cell r="C2398" t="str">
            <v>UN</v>
          </cell>
          <cell r="D2398">
            <v>13.18</v>
          </cell>
        </row>
        <row r="2399">
          <cell r="A2399">
            <v>72648</v>
          </cell>
          <cell r="B2399" t="str">
            <v>LUVA PVC SOLDAVEL AGUA FRIA 75MM - FORNECIMENTO E INSTALACAO</v>
          </cell>
          <cell r="C2399" t="str">
            <v>UN</v>
          </cell>
          <cell r="D2399">
            <v>16.8</v>
          </cell>
        </row>
        <row r="2400">
          <cell r="A2400">
            <v>72649</v>
          </cell>
          <cell r="B2400" t="str">
            <v>LUVA PVC SOLDAVEL AGUA FRIA 85MM - FORNECIMENTO E INSTALACAO</v>
          </cell>
          <cell r="C2400" t="str">
            <v>UN</v>
          </cell>
          <cell r="D2400">
            <v>38.1</v>
          </cell>
        </row>
        <row r="2401">
          <cell r="A2401">
            <v>72650</v>
          </cell>
          <cell r="B2401" t="str">
            <v>LUVA REDUCAO ACO GALVANIZADO 1.1/2X1.1/4" - FORNECIMENTO E INSTALACAO</v>
          </cell>
          <cell r="C2401" t="str">
            <v>UN</v>
          </cell>
          <cell r="D2401">
            <v>29.4</v>
          </cell>
        </row>
        <row r="2402">
          <cell r="A2402">
            <v>72651</v>
          </cell>
          <cell r="B2402" t="str">
            <v>LUVA REDUCAO ACO GALVANIZADO 1.1/2X1" - FORNECIMENTO E INSTALACAO</v>
          </cell>
          <cell r="C2402" t="str">
            <v>UN</v>
          </cell>
          <cell r="D2402">
            <v>28.12</v>
          </cell>
        </row>
        <row r="2403">
          <cell r="A2403">
            <v>72652</v>
          </cell>
          <cell r="B2403" t="str">
            <v>LUVA REDUCAO ACO GALVANIZADO 1.1/2X3/4" - FORNECIMENTO E INSTALACAO</v>
          </cell>
          <cell r="C2403" t="str">
            <v>UN</v>
          </cell>
          <cell r="D2403">
            <v>26.36</v>
          </cell>
        </row>
        <row r="2404">
          <cell r="A2404">
            <v>72653</v>
          </cell>
          <cell r="B2404" t="str">
            <v>LUVA REDUCAO ACO GALVANIZADO 1.1/4X1" - FORNECIMENTO E INSTALACAO</v>
          </cell>
          <cell r="C2404" t="str">
            <v>UN</v>
          </cell>
          <cell r="D2404">
            <v>22.71</v>
          </cell>
        </row>
        <row r="2405">
          <cell r="A2405">
            <v>72654</v>
          </cell>
          <cell r="B2405" t="str">
            <v>LUVA REDUCAO ACO GALVANIZADO 1.1/4X1/2" - FORNECIMENTO E INSTALACAO</v>
          </cell>
          <cell r="C2405" t="str">
            <v>UN</v>
          </cell>
          <cell r="D2405">
            <v>20.170000000000002</v>
          </cell>
        </row>
        <row r="2406">
          <cell r="A2406">
            <v>72655</v>
          </cell>
          <cell r="B2406" t="str">
            <v>LUVA REDUCAO ACO GALVANIZADO 1.1/4X3/4" - FORNECIMENTO E INSTALACAO</v>
          </cell>
          <cell r="C2406" t="str">
            <v>UN</v>
          </cell>
          <cell r="D2406">
            <v>21.35</v>
          </cell>
        </row>
        <row r="2407">
          <cell r="A2407">
            <v>72656</v>
          </cell>
          <cell r="B2407" t="str">
            <v>LUVA REDUCAO ACO GALVANIZADO 1X1/2" - FORNECIMENTO E INSTALACAO</v>
          </cell>
          <cell r="C2407" t="str">
            <v>UN</v>
          </cell>
          <cell r="D2407">
            <v>15.52</v>
          </cell>
        </row>
        <row r="2408">
          <cell r="A2408">
            <v>72657</v>
          </cell>
          <cell r="B2408" t="str">
            <v>LUVA REDUCAO ACO GALVANIZADO 1X3/4" - FORNECIMENTO E INSTALACAO</v>
          </cell>
          <cell r="C2408" t="str">
            <v>UN</v>
          </cell>
          <cell r="D2408">
            <v>16.55</v>
          </cell>
        </row>
        <row r="2409">
          <cell r="A2409">
            <v>72658</v>
          </cell>
          <cell r="B2409" t="str">
            <v>LUVA REDUCAO ACO GALVANIZADO 2.1/2X1.1/2" - FORNECIMENTO E INSTALACAO</v>
          </cell>
          <cell r="C2409" t="str">
            <v>UN</v>
          </cell>
          <cell r="D2409">
            <v>53.7</v>
          </cell>
        </row>
        <row r="2410">
          <cell r="A2410">
            <v>72659</v>
          </cell>
          <cell r="B2410" t="str">
            <v>LUVA REDUCAO ACO GALVANIZADO 2.1/2X2" - FORNECIMENTO E INSTALACAO</v>
          </cell>
          <cell r="C2410" t="str">
            <v>UN</v>
          </cell>
          <cell r="D2410">
            <v>54.19</v>
          </cell>
        </row>
        <row r="2411">
          <cell r="A2411">
            <v>72660</v>
          </cell>
          <cell r="B2411" t="str">
            <v>LUVA REDUCAO ACO GALVANIZADO 2X1.1/2" - FORNECIMENTO E INSTALACAO</v>
          </cell>
          <cell r="C2411" t="str">
            <v>UN</v>
          </cell>
          <cell r="D2411">
            <v>37.520000000000003</v>
          </cell>
        </row>
        <row r="2412">
          <cell r="A2412">
            <v>72661</v>
          </cell>
          <cell r="B2412" t="str">
            <v>LUVA REDUCAO ACO GALVANIZADO 2X1.1/4" - FORNECIMENTO E INSTALACAO</v>
          </cell>
          <cell r="C2412" t="str">
            <v>UN</v>
          </cell>
          <cell r="D2412">
            <v>36.53</v>
          </cell>
        </row>
        <row r="2413">
          <cell r="A2413">
            <v>72662</v>
          </cell>
          <cell r="B2413" t="str">
            <v>LUVA REDUCAO ACO GALVANIZADO 2X1" - FORNECIMENTO E INSTALACAO</v>
          </cell>
          <cell r="C2413" t="str">
            <v>UN</v>
          </cell>
          <cell r="D2413">
            <v>35.880000000000003</v>
          </cell>
        </row>
        <row r="2414">
          <cell r="A2414">
            <v>72663</v>
          </cell>
          <cell r="B2414" t="str">
            <v>LUVA REDUCAO ACO GALVANIZADO 3/4X1/2" - FORNECIMENTO E INSTALACAO</v>
          </cell>
          <cell r="C2414" t="str">
            <v>UN</v>
          </cell>
          <cell r="D2414">
            <v>12.8</v>
          </cell>
        </row>
        <row r="2415">
          <cell r="A2415">
            <v>72664</v>
          </cell>
          <cell r="B2415" t="str">
            <v>LUVA REDUCAO ACO GALVANIZADO 3X1.1/2" - FORNECIMENTO E INSTALACAO</v>
          </cell>
          <cell r="C2415" t="str">
            <v>UN</v>
          </cell>
          <cell r="D2415">
            <v>69.709999999999994</v>
          </cell>
        </row>
        <row r="2416">
          <cell r="A2416">
            <v>72665</v>
          </cell>
          <cell r="B2416" t="str">
            <v>LUVA REDUCAO ACO GALVANIZADO 3X2.1/2" - FORNECIMENTO E INSTALACAO</v>
          </cell>
          <cell r="C2416" t="str">
            <v>UN</v>
          </cell>
          <cell r="D2416">
            <v>70.930000000000007</v>
          </cell>
        </row>
        <row r="2417">
          <cell r="A2417">
            <v>72666</v>
          </cell>
          <cell r="B2417" t="str">
            <v>LUVA REDUCAO ACO GALVANIZADO 3X2" - FORNECIMENTO E INSTALACAO</v>
          </cell>
          <cell r="C2417" t="str">
            <v>UN</v>
          </cell>
          <cell r="D2417">
            <v>70.2</v>
          </cell>
        </row>
        <row r="2418">
          <cell r="A2418">
            <v>72667</v>
          </cell>
          <cell r="B2418" t="str">
            <v>LUVA REDUCAO ACO GALVANIZADO 4X2.1/2" - FORNECIMENTO E INSTALACAO</v>
          </cell>
          <cell r="C2418" t="str">
            <v>UN</v>
          </cell>
          <cell r="D2418">
            <v>95.25</v>
          </cell>
        </row>
        <row r="2419">
          <cell r="A2419">
            <v>72668</v>
          </cell>
          <cell r="B2419" t="str">
            <v>LUVA REDUCAO ACO GALVANIZADO 4X2" - FORNECIMENTO E INSTALACAO</v>
          </cell>
          <cell r="C2419" t="str">
            <v>UN</v>
          </cell>
          <cell r="D2419">
            <v>94.77</v>
          </cell>
        </row>
        <row r="2420">
          <cell r="A2420">
            <v>72669</v>
          </cell>
          <cell r="B2420" t="str">
            <v>LUVA REDUCAO ACO GALVANIZADO 4X3" - FORNECIMENTO E INSTALACAO</v>
          </cell>
          <cell r="C2420" t="str">
            <v>UN</v>
          </cell>
          <cell r="D2420">
            <v>98.83</v>
          </cell>
        </row>
        <row r="2421">
          <cell r="A2421">
            <v>72670</v>
          </cell>
          <cell r="B2421" t="str">
            <v>NIPLE DE PVC ROSQUEAVEL AGUA FRIA 1" - FORNECIMENTO E INSTALACAO</v>
          </cell>
          <cell r="C2421" t="str">
            <v>UN</v>
          </cell>
          <cell r="D2421">
            <v>4.74</v>
          </cell>
        </row>
        <row r="2422">
          <cell r="A2422">
            <v>72671</v>
          </cell>
          <cell r="B2422" t="str">
            <v>NIPLE DE PVC ROSQUEAVEL AGUA FRIA 1/2" - FORNECIMENTO E INSTALACAO</v>
          </cell>
          <cell r="C2422" t="str">
            <v>UN</v>
          </cell>
          <cell r="D2422">
            <v>3.39</v>
          </cell>
        </row>
        <row r="2423">
          <cell r="A2423">
            <v>72672</v>
          </cell>
          <cell r="B2423" t="str">
            <v>NIPLE DE PVC ROSQUEAVEL AGUA FRIA 2" - FORNECIMENTO E INSTALACAO</v>
          </cell>
          <cell r="C2423" t="str">
            <v>UN</v>
          </cell>
          <cell r="D2423">
            <v>9.91</v>
          </cell>
        </row>
        <row r="2424">
          <cell r="A2424">
            <v>72673</v>
          </cell>
          <cell r="B2424" t="str">
            <v>NIPLE DE ACO GALVANIZADO 1.1/2" - FORNECIMENTO E INSTALACAO</v>
          </cell>
          <cell r="C2424" t="str">
            <v>UN</v>
          </cell>
          <cell r="D2424">
            <v>16.37</v>
          </cell>
        </row>
        <row r="2425">
          <cell r="A2425">
            <v>72674</v>
          </cell>
          <cell r="B2425" t="str">
            <v>NIPLE DE ACO GALVANIZADO 1.1/4" - FORNECIMENTO E INSTALACAO</v>
          </cell>
          <cell r="C2425" t="str">
            <v>UN</v>
          </cell>
          <cell r="D2425">
            <v>14.45</v>
          </cell>
        </row>
        <row r="2426">
          <cell r="A2426">
            <v>72675</v>
          </cell>
          <cell r="B2426" t="str">
            <v>NIPLE DE ACO GALVANIZADO 1" - FORNECIMENTO E INSTALACAO</v>
          </cell>
          <cell r="C2426" t="str">
            <v>UN</v>
          </cell>
          <cell r="D2426">
            <v>11.87</v>
          </cell>
        </row>
        <row r="2427">
          <cell r="A2427">
            <v>72676</v>
          </cell>
          <cell r="B2427" t="str">
            <v>NIPLE DE ACO GALVANIZADO 1/2" - FORNECIMENTO E INSTALACAO</v>
          </cell>
          <cell r="C2427" t="str">
            <v>UN</v>
          </cell>
          <cell r="D2427">
            <v>7.79</v>
          </cell>
        </row>
        <row r="2428">
          <cell r="A2428">
            <v>72677</v>
          </cell>
          <cell r="B2428" t="str">
            <v>NIPLE DE ACO GALVANIZADO 2.1/2" - FORNECIMENTO E INSTALACAO</v>
          </cell>
          <cell r="C2428" t="str">
            <v>UN</v>
          </cell>
          <cell r="D2428">
            <v>35.67</v>
          </cell>
        </row>
        <row r="2429">
          <cell r="A2429">
            <v>72678</v>
          </cell>
          <cell r="B2429" t="str">
            <v>NIPLE DE ACO GALVANIZADO 2" - FORNECIMENTO E INSTALACAO</v>
          </cell>
          <cell r="C2429" t="str">
            <v>UN</v>
          </cell>
          <cell r="D2429">
            <v>27.29</v>
          </cell>
        </row>
        <row r="2430">
          <cell r="A2430">
            <v>72679</v>
          </cell>
          <cell r="B2430" t="str">
            <v>NIPLE DE ACO GALVANIZADO 3" - FORNECIMENTO E INSTALACAO</v>
          </cell>
          <cell r="C2430" t="str">
            <v>UN</v>
          </cell>
          <cell r="D2430">
            <v>47.94</v>
          </cell>
        </row>
        <row r="2431">
          <cell r="A2431">
            <v>72680</v>
          </cell>
          <cell r="B2431" t="str">
            <v>NIPLE DE ACO GALVANIZADO 3/4" - FORNECIMENTO E INSTALACAO</v>
          </cell>
          <cell r="C2431" t="str">
            <v>UN</v>
          </cell>
          <cell r="D2431">
            <v>9.2100000000000009</v>
          </cell>
        </row>
        <row r="2432">
          <cell r="A2432">
            <v>72681</v>
          </cell>
          <cell r="B2432" t="str">
            <v>NIPLE DE ACO GALVANIZADO 4" - FORNECIMENTO E INSTALACAO</v>
          </cell>
          <cell r="C2432" t="str">
            <v>UN</v>
          </cell>
          <cell r="D2432">
            <v>70.510000000000005</v>
          </cell>
        </row>
        <row r="2433">
          <cell r="A2433">
            <v>72682</v>
          </cell>
          <cell r="B2433" t="str">
            <v>NIPLE DE ACO GALVANIZADO 5" - FORNECIMENTO E INSTALACAO</v>
          </cell>
          <cell r="C2433" t="str">
            <v>UN</v>
          </cell>
          <cell r="D2433">
            <v>118.56</v>
          </cell>
        </row>
        <row r="2434">
          <cell r="A2434">
            <v>72683</v>
          </cell>
          <cell r="B2434" t="str">
            <v>NIPLE DE ACO GALVANIZADO 6" - FORNECIMENTO E INSTALACAO</v>
          </cell>
          <cell r="C2434" t="str">
            <v>UN</v>
          </cell>
          <cell r="D2434">
            <v>143.19999999999999</v>
          </cell>
        </row>
        <row r="2435">
          <cell r="A2435">
            <v>72686</v>
          </cell>
          <cell r="B2435" t="str">
            <v>REDUCAO DE PVC ROSQUEAVEL AGUA FRIA 1.1/2X1.1/4" - FORNECIMENTO E INSTALACAO</v>
          </cell>
          <cell r="C2435" t="str">
            <v>UN</v>
          </cell>
          <cell r="D2435">
            <v>8.81</v>
          </cell>
        </row>
        <row r="2436">
          <cell r="A2436">
            <v>72687</v>
          </cell>
          <cell r="B2436" t="str">
            <v>REDUCAO DE PVC ROSQUEAVEL AGUA FRIA 1.1/2X1" - FORNECIMENTO E INSTALACAO</v>
          </cell>
          <cell r="C2436" t="str">
            <v>UN</v>
          </cell>
          <cell r="D2436">
            <v>10.43</v>
          </cell>
        </row>
        <row r="2437">
          <cell r="A2437">
            <v>72688</v>
          </cell>
          <cell r="B2437" t="str">
            <v>REDUCAO DE PVC ROSQUEAVEL AGUA FRIA 1.1/2X3/4" - FORNECIMENTO E INSTALACAO</v>
          </cell>
          <cell r="C2437" t="str">
            <v>UN</v>
          </cell>
          <cell r="D2437">
            <v>9.75</v>
          </cell>
        </row>
        <row r="2438">
          <cell r="A2438">
            <v>72689</v>
          </cell>
          <cell r="B2438" t="str">
            <v>REDUCAO DE PVC ROSQUEAVEL AGUA FRIA 1.1/4X1" - FORNECIMENTO E INSTALACAO</v>
          </cell>
          <cell r="C2438" t="str">
            <v>UN</v>
          </cell>
          <cell r="D2438">
            <v>6.05</v>
          </cell>
        </row>
        <row r="2439">
          <cell r="A2439">
            <v>72690</v>
          </cell>
          <cell r="B2439" t="str">
            <v>REDUCAO DE PVC ROSQUEAVEL AGUA FRIA 1.1/4X3/4" - FORNECIMENTO E INSTALACAO</v>
          </cell>
          <cell r="C2439" t="str">
            <v>UN</v>
          </cell>
          <cell r="D2439">
            <v>5.5</v>
          </cell>
        </row>
        <row r="2440">
          <cell r="A2440">
            <v>72691</v>
          </cell>
          <cell r="B2440" t="str">
            <v>REDUCAO DE PVC ROSQUEAVEL AGUA FRIA 1X1/2" - FORNECIMENTO E INSTALACAO</v>
          </cell>
          <cell r="C2440" t="str">
            <v>UN</v>
          </cell>
          <cell r="D2440">
            <v>4.6500000000000004</v>
          </cell>
        </row>
        <row r="2441">
          <cell r="A2441">
            <v>72692</v>
          </cell>
          <cell r="B2441" t="str">
            <v>REDUCAO DE PVC ROSQUEAVEL AGUA FRIA 1X3/4" - FORNECIMENTO E INSTALACAO</v>
          </cell>
          <cell r="C2441" t="str">
            <v>UN</v>
          </cell>
          <cell r="D2441">
            <v>4.25</v>
          </cell>
        </row>
        <row r="2442">
          <cell r="A2442">
            <v>72693</v>
          </cell>
          <cell r="B2442" t="str">
            <v>REDUCAO DE PVC ROSQUEAVEL AGUA FRIA 2X1.1/2" - FORNECIMENTO E INSTALACAO</v>
          </cell>
          <cell r="C2442" t="str">
            <v>UN</v>
          </cell>
          <cell r="D2442">
            <v>13.68</v>
          </cell>
        </row>
        <row r="2443">
          <cell r="A2443">
            <v>72694</v>
          </cell>
          <cell r="B2443" t="str">
            <v>REDUCAO DE PVC ROSQUEAVEL AGUA FRIA 2X1.1/4" - FORNECIMENTO E INSTALACAO</v>
          </cell>
          <cell r="C2443" t="str">
            <v>UN</v>
          </cell>
          <cell r="D2443">
            <v>13.73</v>
          </cell>
        </row>
        <row r="2444">
          <cell r="A2444">
            <v>72695</v>
          </cell>
          <cell r="B2444" t="str">
            <v>REDUCAO DE PVC ROSQUEAVEL AGUA FRIA 2X1" - FORNECIMENTO E INSTALACAO</v>
          </cell>
          <cell r="C2444" t="str">
            <v>UN</v>
          </cell>
          <cell r="D2444">
            <v>14.56</v>
          </cell>
        </row>
        <row r="2445">
          <cell r="A2445">
            <v>72696</v>
          </cell>
          <cell r="B2445" t="str">
            <v>REDUCAO DE PVC ROSQUEAVEL AGUA FRIA 3/4X1/2" - FORNECIMENTO E INSTALACAO</v>
          </cell>
          <cell r="C2445" t="str">
            <v>UN</v>
          </cell>
          <cell r="D2445">
            <v>3.05</v>
          </cell>
        </row>
        <row r="2446">
          <cell r="A2446">
            <v>72697</v>
          </cell>
          <cell r="B2446" t="str">
            <v>REDUCAO DE PVC SOLDAVEL AGUA FRIA 110X60MM - FORNECIMENTO E INSTALACAO</v>
          </cell>
          <cell r="C2446" t="str">
            <v>UN</v>
          </cell>
          <cell r="D2446">
            <v>27.54</v>
          </cell>
        </row>
        <row r="2447">
          <cell r="A2447">
            <v>72698</v>
          </cell>
          <cell r="B2447" t="str">
            <v>REDUCAO DE PVC SOLDAVEL AGUA FRIA 110X75MM - FORNECIMENTO E INSTALACAO</v>
          </cell>
          <cell r="C2447" t="str">
            <v>UN</v>
          </cell>
          <cell r="D2447">
            <v>31.77</v>
          </cell>
        </row>
        <row r="2448">
          <cell r="A2448">
            <v>72699</v>
          </cell>
          <cell r="B2448" t="str">
            <v>REDUCAO DE PVC SOLDAVEL AGUA FRIA 32X20MM - FORNECIMENTO E INSTALACAO</v>
          </cell>
          <cell r="C2448" t="str">
            <v>UN</v>
          </cell>
          <cell r="D2448">
            <v>3.71</v>
          </cell>
        </row>
        <row r="2449">
          <cell r="A2449">
            <v>72700</v>
          </cell>
          <cell r="B2449" t="str">
            <v>REDUCAO DE PVC SOLDAVEL AGUA FRIA 40X20MM - FORNECIMENTO E INSTALACAO</v>
          </cell>
          <cell r="C2449" t="str">
            <v>UN</v>
          </cell>
          <cell r="D2449">
            <v>4.53</v>
          </cell>
        </row>
        <row r="2450">
          <cell r="A2450">
            <v>72701</v>
          </cell>
          <cell r="B2450" t="str">
            <v>REDUCAO DE PVC SOLDAVEL AGUA FRIA 40X25MM - FORNECIMENTO E INSTALACAO</v>
          </cell>
          <cell r="C2450" t="str">
            <v>UN</v>
          </cell>
          <cell r="D2450">
            <v>5.14</v>
          </cell>
        </row>
        <row r="2451">
          <cell r="A2451">
            <v>72702</v>
          </cell>
          <cell r="B2451" t="str">
            <v>REDUCAO DE PVC SOLDAVEL AGUA FRIA 50X20MM - FORNECIMENTO E INSTALACAO</v>
          </cell>
          <cell r="C2451" t="str">
            <v>UN</v>
          </cell>
          <cell r="D2451">
            <v>5.86</v>
          </cell>
        </row>
        <row r="2452">
          <cell r="A2452">
            <v>72703</v>
          </cell>
          <cell r="B2452" t="str">
            <v>REDUCAO DE PVC SOLDAVEL AGUA FRIA 50X25MM - FORNECIMENTO E INSTALACAO</v>
          </cell>
          <cell r="C2452" t="str">
            <v>UN</v>
          </cell>
          <cell r="D2452">
            <v>6.17</v>
          </cell>
        </row>
        <row r="2453">
          <cell r="A2453">
            <v>72704</v>
          </cell>
          <cell r="B2453" t="str">
            <v>REDUCAO DE PVC SOLDAVEL AGUA FRIA 50X32MM - FORNECIMENTO E INSTALACAO</v>
          </cell>
          <cell r="C2453" t="str">
            <v>UN</v>
          </cell>
          <cell r="D2453">
            <v>7.21</v>
          </cell>
        </row>
        <row r="2454">
          <cell r="A2454">
            <v>72705</v>
          </cell>
          <cell r="B2454" t="str">
            <v>REDUCAO DE PVC SOLDAVEL AGUA FRIA 60X25MM - FORNECIMENTO E INSTALACAO</v>
          </cell>
          <cell r="C2454" t="str">
            <v>UN</v>
          </cell>
          <cell r="D2454">
            <v>10.09</v>
          </cell>
        </row>
        <row r="2455">
          <cell r="A2455">
            <v>72706</v>
          </cell>
          <cell r="B2455" t="str">
            <v>REDUCAO DE PVC SOLDAVEL AGUA FRIA 60X32MM - FORNECIMENTO E INSTALACAO</v>
          </cell>
          <cell r="C2455" t="str">
            <v>UN</v>
          </cell>
          <cell r="D2455">
            <v>11.97</v>
          </cell>
        </row>
        <row r="2456">
          <cell r="A2456">
            <v>72707</v>
          </cell>
          <cell r="B2456" t="str">
            <v>REDUCAO DE PVC SOLDAVEL AGUA FRIA 60X40MM - FORNECIMENTO E INSTALACAO</v>
          </cell>
          <cell r="C2456" t="str">
            <v>UN</v>
          </cell>
          <cell r="D2456">
            <v>13.49</v>
          </cell>
        </row>
        <row r="2457">
          <cell r="A2457">
            <v>72708</v>
          </cell>
          <cell r="B2457" t="str">
            <v>REDUCAO DE PVC SOLDAVEL AGUA FRIA 60X50MM - FORNECIMENTO E INSTALACAO</v>
          </cell>
          <cell r="C2457" t="str">
            <v>UN</v>
          </cell>
          <cell r="D2457">
            <v>16.53</v>
          </cell>
        </row>
        <row r="2458">
          <cell r="A2458">
            <v>72709</v>
          </cell>
          <cell r="B2458" t="str">
            <v>REDUCAO DE PVC SOLDAVEL AGUA FRIA 75X50MM - FORNECIMENTO E INSTALACAO</v>
          </cell>
          <cell r="C2458" t="str">
            <v>UN</v>
          </cell>
          <cell r="D2458">
            <v>18.670000000000002</v>
          </cell>
        </row>
        <row r="2459">
          <cell r="A2459">
            <v>72710</v>
          </cell>
          <cell r="B2459" t="str">
            <v>REDUCAO DE PVC SOLDAVEL AGUA FRIA 85X60MM - FORNECIMENTO E INSTALACAO</v>
          </cell>
          <cell r="C2459" t="str">
            <v>UN</v>
          </cell>
          <cell r="D2459">
            <v>20.63</v>
          </cell>
        </row>
        <row r="2460">
          <cell r="A2460">
            <v>72712</v>
          </cell>
          <cell r="B2460" t="str">
            <v>TE DE ACO GALVANIZADO 1.1/2" - FORNECIMENTO E INSTALACAO</v>
          </cell>
          <cell r="C2460" t="str">
            <v>UN</v>
          </cell>
          <cell r="D2460">
            <v>34.369999999999997</v>
          </cell>
        </row>
        <row r="2461">
          <cell r="A2461">
            <v>72713</v>
          </cell>
          <cell r="B2461" t="str">
            <v>TE DE ACO GALVANIZADO 1.1/4" - FORNECIMENTO E INSTALACAO</v>
          </cell>
          <cell r="C2461" t="str">
            <v>UN</v>
          </cell>
          <cell r="D2461">
            <v>28.66</v>
          </cell>
        </row>
        <row r="2462">
          <cell r="A2462">
            <v>72714</v>
          </cell>
          <cell r="B2462" t="str">
            <v>TE DE ACO GALVANIZADO 1" - FORNECIMENTO E INSTALACAO</v>
          </cell>
          <cell r="C2462" t="str">
            <v>UN</v>
          </cell>
          <cell r="D2462">
            <v>20.03</v>
          </cell>
        </row>
        <row r="2463">
          <cell r="A2463">
            <v>72715</v>
          </cell>
          <cell r="B2463" t="str">
            <v>TE DE ACO GALVANIZADO 2.1/2" - FORNECIMENTO E INSTALACAO</v>
          </cell>
          <cell r="C2463" t="str">
            <v>UN</v>
          </cell>
          <cell r="D2463">
            <v>77.7</v>
          </cell>
        </row>
        <row r="2464">
          <cell r="A2464">
            <v>72716</v>
          </cell>
          <cell r="B2464" t="str">
            <v>TE DE ACO GALVANIZADO 2" - FORNECIMENTO E INSTALACAO</v>
          </cell>
          <cell r="C2464" t="str">
            <v>UN</v>
          </cell>
          <cell r="D2464">
            <v>51.48</v>
          </cell>
        </row>
        <row r="2465">
          <cell r="A2465">
            <v>72717</v>
          </cell>
          <cell r="B2465" t="str">
            <v>TE DE ACO GALVANIZADO 3" - FORNECIMENTO E INSTALACAO</v>
          </cell>
          <cell r="C2465" t="str">
            <v>UN</v>
          </cell>
          <cell r="D2465">
            <v>96.12</v>
          </cell>
        </row>
        <row r="2466">
          <cell r="A2466">
            <v>72718</v>
          </cell>
          <cell r="B2466" t="str">
            <v>TE DE ACO GALVANIZADO 3/4" - FORNECIMENTO E INSTALACAO</v>
          </cell>
          <cell r="C2466" t="str">
            <v>UN</v>
          </cell>
          <cell r="D2466">
            <v>15.38</v>
          </cell>
        </row>
        <row r="2467">
          <cell r="A2467">
            <v>72719</v>
          </cell>
          <cell r="B2467" t="str">
            <v>TE DE ACO GALVANIZADO 4" - FORNECIMENTO E INSTALACAO</v>
          </cell>
          <cell r="C2467" t="str">
            <v>UN</v>
          </cell>
          <cell r="D2467">
            <v>168.82</v>
          </cell>
        </row>
        <row r="2468">
          <cell r="A2468">
            <v>72720</v>
          </cell>
          <cell r="B2468" t="str">
            <v>TE DE ACO GALVANIZADO 5" - FORNECIMENTO E INSTALACAO</v>
          </cell>
          <cell r="C2468" t="str">
            <v>UN</v>
          </cell>
          <cell r="D2468">
            <v>298.44</v>
          </cell>
        </row>
        <row r="2469">
          <cell r="A2469">
            <v>72721</v>
          </cell>
          <cell r="B2469" t="str">
            <v>TE DE ACO GALVANIZADO 6" - FORNECIMENTO E INSTALACAO</v>
          </cell>
          <cell r="C2469" t="str">
            <v>UN</v>
          </cell>
          <cell r="D2469">
            <v>418.38</v>
          </cell>
        </row>
        <row r="2470">
          <cell r="A2470">
            <v>72722</v>
          </cell>
          <cell r="B2470" t="str">
            <v>TE DE COBRE 15MM LIGAÇÃO SOLDADA - FORNECIMENTO E INSTALACAO</v>
          </cell>
          <cell r="C2470" t="str">
            <v>UN</v>
          </cell>
          <cell r="D2470">
            <v>7.03</v>
          </cell>
        </row>
        <row r="2471">
          <cell r="A2471">
            <v>72723</v>
          </cell>
          <cell r="B2471" t="str">
            <v>TE DE COBRE 22MM LIGAÇÃO SOLDADA - FORNECIMENTO E INSTALACAO</v>
          </cell>
          <cell r="C2471" t="str">
            <v>UN</v>
          </cell>
          <cell r="D2471">
            <v>11.93</v>
          </cell>
        </row>
        <row r="2472">
          <cell r="A2472">
            <v>72724</v>
          </cell>
          <cell r="B2472" t="str">
            <v>TE DE COBRE 28MM LIGAÇÃO SOLDADA - FORNECIMENTO E INSTALACAO</v>
          </cell>
          <cell r="C2472" t="str">
            <v>UN</v>
          </cell>
          <cell r="D2472">
            <v>18.079999999999998</v>
          </cell>
        </row>
        <row r="2473">
          <cell r="A2473">
            <v>72725</v>
          </cell>
          <cell r="B2473" t="str">
            <v>TE DE COBRE 35MM LIGAÇÃO SOLDADA - FORNECIMENTO E INSTALACAO</v>
          </cell>
          <cell r="C2473" t="str">
            <v>UN</v>
          </cell>
          <cell r="D2473">
            <v>37.46</v>
          </cell>
        </row>
        <row r="2474">
          <cell r="A2474">
            <v>72726</v>
          </cell>
          <cell r="B2474" t="str">
            <v>TE DE COBRE 42MM LIGAÇÃO SOLDADA - FORNECIMENTO E INSTALACAO</v>
          </cell>
          <cell r="C2474" t="str">
            <v>UN</v>
          </cell>
          <cell r="D2474">
            <v>49.46</v>
          </cell>
        </row>
        <row r="2475">
          <cell r="A2475">
            <v>72727</v>
          </cell>
          <cell r="B2475" t="str">
            <v>TE DE COBRE 54MM LIGAÇÃO SOLDADA - FORNECIMENTO E INSTALACAO</v>
          </cell>
          <cell r="C2475" t="str">
            <v>UN</v>
          </cell>
          <cell r="D2475">
            <v>98.59</v>
          </cell>
        </row>
        <row r="2476">
          <cell r="A2476">
            <v>72728</v>
          </cell>
          <cell r="B2476" t="str">
            <v>TE DE COBRE 66MM LIGAÇÃO SOLDADA - FORNECIMENTO E INSTALACAO</v>
          </cell>
          <cell r="C2476" t="str">
            <v>UN</v>
          </cell>
          <cell r="D2476">
            <v>216.59</v>
          </cell>
        </row>
        <row r="2477">
          <cell r="A2477">
            <v>72729</v>
          </cell>
          <cell r="B2477" t="str">
            <v>TE DE COBRE 79MM LIGAÇÃO SOLDADA - FORNECIMENTO E INSTALACAO</v>
          </cell>
          <cell r="C2477" t="str">
            <v>UN</v>
          </cell>
          <cell r="D2477">
            <v>347.21</v>
          </cell>
        </row>
        <row r="2478">
          <cell r="A2478">
            <v>72773</v>
          </cell>
          <cell r="B2478" t="str">
            <v>JUNCAO PVC ESGOTO 75X50MM - FORNECIMENTO E INSTALACAO</v>
          </cell>
          <cell r="C2478" t="str">
            <v>UN</v>
          </cell>
          <cell r="D2478">
            <v>20.49</v>
          </cell>
        </row>
        <row r="2479">
          <cell r="A2479">
            <v>72774</v>
          </cell>
          <cell r="B2479" t="str">
            <v>JUNCAO PVC ESGOTO 100X50MM - FORNECIMENTO E INSTALACAO</v>
          </cell>
          <cell r="C2479" t="str">
            <v>UN</v>
          </cell>
          <cell r="D2479">
            <v>24.17</v>
          </cell>
        </row>
        <row r="2480">
          <cell r="A2480">
            <v>72775</v>
          </cell>
          <cell r="B2480" t="str">
            <v>JUNCAO PVC ESGOTO 100X75MM - FORNECIMENTO E INSTALACAO</v>
          </cell>
          <cell r="C2480" t="str">
            <v>UN</v>
          </cell>
          <cell r="D2480">
            <v>31.27</v>
          </cell>
        </row>
        <row r="2481">
          <cell r="A2481">
            <v>72783</v>
          </cell>
          <cell r="B2481" t="str">
            <v>ADAPTADOR PVC SOLDAVEL COM FLANGES E ANEL PARA CAIXA D'AGUA 20MMX1/2"- FORNECIMENTO E INSTALACAO</v>
          </cell>
          <cell r="C2481" t="str">
            <v>UN</v>
          </cell>
          <cell r="D2481">
            <v>8.19</v>
          </cell>
        </row>
        <row r="2482">
          <cell r="A2482">
            <v>72784</v>
          </cell>
          <cell r="B2482" t="str">
            <v>ADAPTADOR PVC SOLDAVEL COM FLANGES E ANEL PARA CAIXA D'AGUA 25MMX3/4"- FORNECIMENTO E INSTALACAO</v>
          </cell>
          <cell r="C2482" t="str">
            <v>UN</v>
          </cell>
          <cell r="D2482">
            <v>9.65</v>
          </cell>
        </row>
        <row r="2483">
          <cell r="A2483">
            <v>72785</v>
          </cell>
          <cell r="B2483" t="str">
            <v>ADAPTADOR PVC SOLDAVEL COM FLANGES E ANEL PARA CAIXA D'AGUA 32MMX1" -FORNECIMENTO E INSTALACAO</v>
          </cell>
          <cell r="C2483" t="str">
            <v>UN</v>
          </cell>
          <cell r="D2483">
            <v>15.26</v>
          </cell>
        </row>
        <row r="2484">
          <cell r="A2484">
            <v>72786</v>
          </cell>
          <cell r="B2484" t="str">
            <v>ADAPTADOR PVC SOLDAVEL COM FLANGES E ANEL PARA CAIXA D'AGUA 40MMX1.1/4" - FORNECIMENTO E INSTALACAO</v>
          </cell>
          <cell r="C2484" t="str">
            <v>UN</v>
          </cell>
          <cell r="D2484">
            <v>20.350000000000001</v>
          </cell>
        </row>
        <row r="2485">
          <cell r="A2485">
            <v>72787</v>
          </cell>
          <cell r="B2485" t="str">
            <v>ADAPTADOR PVC SOLDAVEL COM FLANGES E ANEL PARA CAIXA D'AGUA 50MMX1.1/2" - FORNECIMENTO E INSTALACAO</v>
          </cell>
          <cell r="C2485" t="str">
            <v>UN</v>
          </cell>
          <cell r="D2485">
            <v>21.07</v>
          </cell>
        </row>
        <row r="2486">
          <cell r="A2486">
            <v>72788</v>
          </cell>
          <cell r="B2486" t="str">
            <v>ADAPTADOR PVC SOLDAVEL COM FLANGES E ANEL PARA CAIXA D'AGUA 60MMX2" -FORNECIMENTO E INSTALACAO</v>
          </cell>
          <cell r="C2486" t="str">
            <v>UN</v>
          </cell>
          <cell r="D2486">
            <v>31.35</v>
          </cell>
        </row>
        <row r="2487">
          <cell r="A2487">
            <v>72789</v>
          </cell>
          <cell r="B2487" t="str">
            <v>ADAPTADOR PVC SOLDAVEL COM FLANGES LIVRES PARA CAIXA D'AGUA 25MMX3/4"- FORNECIMENTO E INSTALACAO</v>
          </cell>
          <cell r="C2487" t="str">
            <v>UN</v>
          </cell>
          <cell r="D2487">
            <v>10.69</v>
          </cell>
        </row>
        <row r="2488">
          <cell r="A2488">
            <v>72790</v>
          </cell>
          <cell r="B2488" t="str">
            <v>ADAPTADOR PVC SOLDAVEL COM FLANGES LIVRES PARA CAIXA D'AGUA 32MMX1" -FORNECIMENTO E INSTALACAO</v>
          </cell>
          <cell r="C2488" t="str">
            <v>UN</v>
          </cell>
          <cell r="D2488">
            <v>12.82</v>
          </cell>
        </row>
        <row r="2489">
          <cell r="A2489">
            <v>72791</v>
          </cell>
          <cell r="B2489" t="str">
            <v>ADAPTADOR PVC SOLDAVEL COM FLANGES LIVRES PARA CAIXA D'AGUA 40MMX1.1/4" - FORNECIMENTO E INSTALACAO</v>
          </cell>
          <cell r="C2489" t="str">
            <v>UN</v>
          </cell>
          <cell r="D2489">
            <v>16.45</v>
          </cell>
        </row>
        <row r="2490">
          <cell r="A2490">
            <v>72792</v>
          </cell>
          <cell r="B2490" t="str">
            <v>ADAPTADOR PVC SOLDAVEL COM FLANGES LIVRES PARA CAIXA D'AGUA 50MMX1.1/2" - FORNECIMENTO E INSTALACAO</v>
          </cell>
          <cell r="C2490" t="str">
            <v>UN</v>
          </cell>
          <cell r="D2490">
            <v>28.4</v>
          </cell>
        </row>
        <row r="2491">
          <cell r="A2491">
            <v>72793</v>
          </cell>
          <cell r="B2491" t="str">
            <v>ADAPTADOR PVC SOLDAVEL COM FLANGES LIVRES PARA CAIXA D'AGUA 60MMX2" -FORNECIMENTO E INSTALACAO</v>
          </cell>
          <cell r="C2491" t="str">
            <v>UN</v>
          </cell>
          <cell r="D2491">
            <v>39.47</v>
          </cell>
        </row>
        <row r="2492">
          <cell r="A2492">
            <v>72794</v>
          </cell>
          <cell r="B2492" t="str">
            <v>ADAPTADOR PVC SOLDAVEL COM FLANGES LIVRES PARA CAIXA D'AGUA 75MMX2.1/2" - FORNECIMENTO E INSTALACAO</v>
          </cell>
          <cell r="C2492" t="str">
            <v>UN</v>
          </cell>
          <cell r="D2492">
            <v>116.83</v>
          </cell>
        </row>
        <row r="2493">
          <cell r="A2493">
            <v>72795</v>
          </cell>
          <cell r="B2493" t="str">
            <v>ADAPTADOR PVC SOLDAVEL COM FLANGES LIVRES PARA CAIXA D'AGUA 85MMX3" -FORNECIMENTO E INSTALACAO</v>
          </cell>
          <cell r="C2493" t="str">
            <v>UN</v>
          </cell>
          <cell r="D2493">
            <v>159.56</v>
          </cell>
        </row>
        <row r="2494">
          <cell r="A2494">
            <v>72796</v>
          </cell>
          <cell r="B2494" t="str">
            <v>ADAPTADOR PVC SOLDAVEL COM FLANGES LIVRES PARA CAIXA D'AGUA 110MMX4" -FORNECIMENTO E INSTALACAO</v>
          </cell>
          <cell r="C2494" t="str">
            <v>UN</v>
          </cell>
          <cell r="D2494">
            <v>221.71</v>
          </cell>
        </row>
        <row r="2495">
          <cell r="A2495">
            <v>72797</v>
          </cell>
          <cell r="B2495" t="str">
            <v>ADAPTADOR PVC SOLDAVEL LONGO COM FLANGES LIVRES PARA CAIXA D'AGUA 25MMX3/4" - FORNECIMENTO E INSTALACAO</v>
          </cell>
          <cell r="C2495" t="str">
            <v>UN</v>
          </cell>
          <cell r="D2495">
            <v>12.09</v>
          </cell>
        </row>
        <row r="2496">
          <cell r="A2496">
            <v>72798</v>
          </cell>
          <cell r="B2496" t="str">
            <v>ADAPTADOR PVC SOLDAVEL LONGO COM FLANGES LIVRES PARA CAIXA D'AGUA 32MMX1" - FORNECIMENTO E INSTALACAO</v>
          </cell>
          <cell r="C2496" t="str">
            <v>UN</v>
          </cell>
          <cell r="D2496">
            <v>14.48</v>
          </cell>
        </row>
        <row r="2497">
          <cell r="A2497">
            <v>72800</v>
          </cell>
          <cell r="B2497" t="str">
            <v>ADAPTADOR PVC SOLDAVEL LONGO COM FLANGES LIVRES PARA CAIXA D'AGUA 40MMX1.1/4" - FORNECIMENTO E INSTALACAO</v>
          </cell>
          <cell r="C2497" t="str">
            <v>UN</v>
          </cell>
          <cell r="D2497">
            <v>18.579999999999998</v>
          </cell>
        </row>
        <row r="2498">
          <cell r="A2498">
            <v>72801</v>
          </cell>
          <cell r="B2498" t="str">
            <v>ADAPTADOR PVC SOLDAVEL LONGO COM FLANGES LIVRES PARA CAIXA D'AGUA 50MMX1.1/2" - FORNECIMENTO E INSTALACAO</v>
          </cell>
          <cell r="C2498" t="str">
            <v>UN</v>
          </cell>
          <cell r="D2498">
            <v>32.299999999999997</v>
          </cell>
        </row>
        <row r="2499">
          <cell r="A2499">
            <v>72802</v>
          </cell>
          <cell r="B2499" t="str">
            <v>ADAPTADOR PVC SOLDAVEL LONGO COM FLANGES LIVRES PARA CAIXA D'AGUA 60MMX2" - FORNECIMENTO E INSTALACAO</v>
          </cell>
          <cell r="C2499" t="str">
            <v>UN</v>
          </cell>
          <cell r="D2499">
            <v>43.05</v>
          </cell>
        </row>
        <row r="2500">
          <cell r="A2500">
            <v>72803</v>
          </cell>
          <cell r="B2500" t="str">
            <v>ADAPTADOR PVC SOLDAVEL LONGO COM FLANGES LIVRES PARA CAIXA D'AGUA 75MMX2.1/2" - FORNECIMENTO E INSTALACAO</v>
          </cell>
          <cell r="C2500" t="str">
            <v>UN</v>
          </cell>
          <cell r="D2500">
            <v>127.96</v>
          </cell>
        </row>
        <row r="2501">
          <cell r="A2501">
            <v>72804</v>
          </cell>
          <cell r="B2501" t="str">
            <v>ADAPTADOR PVC SOLDAVEL LONGO COM FLANGES LIVRES PARA CAIXA D'AGUA 85MMX3" - FORNECIMENTO E INSTALACAO</v>
          </cell>
          <cell r="C2501" t="str">
            <v>UN</v>
          </cell>
          <cell r="D2501">
            <v>173.34</v>
          </cell>
        </row>
        <row r="2502">
          <cell r="A2502">
            <v>72805</v>
          </cell>
          <cell r="B2502" t="str">
            <v>ADAPTADOR PVC SOLDAVEL LONGO COM FLANGES LIVRES PARA CAIXA D'AGUA 110MMX4" - FORNECIMENTO E INSTALACAO</v>
          </cell>
          <cell r="C2502" t="str">
            <v>UN</v>
          </cell>
          <cell r="D2502">
            <v>243.34</v>
          </cell>
        </row>
        <row r="2503">
          <cell r="A2503">
            <v>72806</v>
          </cell>
          <cell r="B2503" t="str">
            <v>TE PVC SOLDAVEL COM ROSCA AGUA FRIA 20MMX20MMX1/2" - FORNECIMENTO E INSTALACAO</v>
          </cell>
          <cell r="C2503" t="str">
            <v>UN</v>
          </cell>
          <cell r="D2503">
            <v>4.46</v>
          </cell>
        </row>
        <row r="2504">
          <cell r="A2504">
            <v>72808</v>
          </cell>
          <cell r="B2504" t="str">
            <v>TE PVC SOLDAVEL COM ROSCA AGUA FRIA 25MMX25MMX1/2" - FORNECIMENTO E INSTALACAO</v>
          </cell>
          <cell r="C2504" t="str">
            <v>UN</v>
          </cell>
          <cell r="D2504">
            <v>5.46</v>
          </cell>
        </row>
        <row r="2505">
          <cell r="A2505">
            <v>72809</v>
          </cell>
          <cell r="B2505" t="str">
            <v>TE PVC SOLDAVEL COM ROSCA AGUA FRIA 32MMX32MMX3/4" - FORNECIMENTO E INSTALACAO</v>
          </cell>
          <cell r="C2505" t="str">
            <v>UN</v>
          </cell>
          <cell r="D2505">
            <v>9.42</v>
          </cell>
        </row>
        <row r="2506">
          <cell r="A2506">
            <v>73636</v>
          </cell>
          <cell r="B2506" t="str">
            <v>TE PVC SOLDAVEL COM ROSCA METALICA AGUA FRIA 25MMX25MMX1/2" - FORNECIMENTO E INSTALACAO</v>
          </cell>
          <cell r="C2506" t="str">
            <v>UN</v>
          </cell>
          <cell r="D2506">
            <v>11.13</v>
          </cell>
        </row>
        <row r="2507">
          <cell r="A2507">
            <v>73637</v>
          </cell>
          <cell r="B2507" t="str">
            <v>TE PVC SOLDAVEL COM ROSCA METALICA AGUA FRIA 25MMX25MMX3/4" - FORNECIMENTO E INSTALACAO</v>
          </cell>
          <cell r="C2507" t="str">
            <v>UN</v>
          </cell>
          <cell r="D2507">
            <v>11.28</v>
          </cell>
        </row>
        <row r="2508">
          <cell r="A2508">
            <v>73638</v>
          </cell>
          <cell r="B2508" t="str">
            <v>TE PVC SOLDAVEL COM ROSCA METALICA AGUA FRIA 20MMX20MMX1/2" - FORNECIMENTO E INSTALACAO</v>
          </cell>
          <cell r="C2508" t="str">
            <v>UN</v>
          </cell>
          <cell r="D2508">
            <v>10.49</v>
          </cell>
        </row>
        <row r="2509">
          <cell r="A2509">
            <v>73639</v>
          </cell>
          <cell r="B2509" t="str">
            <v>JOELHO PVC SOLDAVEL COM ROSCA METALICA 90º AGUA FRIA 25MMX3/4" - FORNECIMENTO E INSTALACAO</v>
          </cell>
          <cell r="C2509" t="str">
            <v>UN</v>
          </cell>
          <cell r="D2509">
            <v>8.92</v>
          </cell>
        </row>
        <row r="2510">
          <cell r="A2510">
            <v>73640</v>
          </cell>
          <cell r="B2510" t="str">
            <v>JOELHO PVC SOLDAVEL COM ROSCA METALICA 90º ÁGUA FRIA 20MMX1/2" - FORNECIMENTO E INSTALACAO</v>
          </cell>
          <cell r="C2510" t="str">
            <v>UN</v>
          </cell>
          <cell r="D2510">
            <v>7.89</v>
          </cell>
        </row>
        <row r="2511">
          <cell r="A2511">
            <v>73641</v>
          </cell>
          <cell r="B2511" t="str">
            <v>JOELHO PVC SOLDAVEL COM ROSCA 90º AGUA FRIA 25MMX1/2" - FORNECIMENTO EINSTALACAO</v>
          </cell>
          <cell r="C2511" t="str">
            <v>UN</v>
          </cell>
          <cell r="D2511">
            <v>6.12</v>
          </cell>
        </row>
        <row r="2512">
          <cell r="A2512">
            <v>73642</v>
          </cell>
          <cell r="B2512" t="str">
            <v>JOELHO PVC SOLDAVEL COM ROSCA METALICA 90º AGUA FRIA 25MMX1/2" - FORNECIMENTO E INSTALACAO</v>
          </cell>
          <cell r="C2512" t="str">
            <v>UN</v>
          </cell>
          <cell r="D2512">
            <v>8.1999999999999993</v>
          </cell>
        </row>
        <row r="2513">
          <cell r="A2513">
            <v>73643</v>
          </cell>
          <cell r="B2513" t="str">
            <v>JOELHO PVC SOLDAVEL COM ROSCA 90º AGUA FRIA 25MMX3/4" - FORNECIMENTO EINSTALACAO</v>
          </cell>
          <cell r="C2513" t="str">
            <v>UN</v>
          </cell>
          <cell r="D2513">
            <v>6.58</v>
          </cell>
        </row>
        <row r="2514">
          <cell r="A2514">
            <v>73644</v>
          </cell>
          <cell r="B2514" t="str">
            <v>JOELHO PVC SOLDAVEL COM ROSCA 90º AGUA FRIA 20MMX1/2" - FORNECIMENTO EINSTALACAO</v>
          </cell>
          <cell r="C2514" t="str">
            <v>UN</v>
          </cell>
          <cell r="D2514">
            <v>5.85</v>
          </cell>
        </row>
        <row r="2515">
          <cell r="A2515">
            <v>73645</v>
          </cell>
          <cell r="B2515" t="str">
            <v>LUVA PVC SOLDAVEL COM ROSCA AGUA FRIA 50MMX1.1/2" - FORNECIMENTO E INSTALACAO</v>
          </cell>
          <cell r="C2515" t="str">
            <v>UN</v>
          </cell>
          <cell r="D2515">
            <v>22.76</v>
          </cell>
        </row>
        <row r="2516">
          <cell r="A2516">
            <v>73646</v>
          </cell>
          <cell r="B2516" t="str">
            <v>LUVA PVC SOLDAVEL COM ROSCA AGUA FRIA 40MMX1.1/4" - FORNECIMENTO E INSTALACAO</v>
          </cell>
          <cell r="C2516" t="str">
            <v>UN</v>
          </cell>
          <cell r="D2516">
            <v>12.95</v>
          </cell>
        </row>
        <row r="2517">
          <cell r="A2517">
            <v>73647</v>
          </cell>
          <cell r="B2517" t="str">
            <v>LUVA PVC SOLDAVEL COM ROSCA AGUA FRIA 32MMX1" - FORNECIMENTO E INSTALACAO</v>
          </cell>
          <cell r="C2517" t="str">
            <v>UN</v>
          </cell>
          <cell r="D2517">
            <v>6.12</v>
          </cell>
        </row>
        <row r="2518">
          <cell r="A2518">
            <v>73648</v>
          </cell>
          <cell r="B2518" t="str">
            <v>LUVA PVC SOLDAVEL COM ROSCA AGUA FRIA 25MMX3/4" - FORNECIMENTO E INSTALACAO</v>
          </cell>
          <cell r="C2518" t="str">
            <v>UN</v>
          </cell>
          <cell r="D2518">
            <v>4.51</v>
          </cell>
        </row>
        <row r="2519">
          <cell r="A2519">
            <v>73649</v>
          </cell>
          <cell r="B2519" t="str">
            <v>LUVA PVC SOLDAVEL COM ROSCA AGUA FRIA 20MMX1/2" - FORNECIMENTO E INSTALACAO</v>
          </cell>
          <cell r="C2519" t="str">
            <v>UN</v>
          </cell>
          <cell r="D2519">
            <v>4.3600000000000003</v>
          </cell>
        </row>
        <row r="2520">
          <cell r="A2520">
            <v>73650</v>
          </cell>
          <cell r="B2520" t="str">
            <v>LUVA PVC SOLDAVEL COM ROSCA AGUA FRIA 25MMX1/2" - FORNECIMENTO E INSTALACAO</v>
          </cell>
          <cell r="C2520" t="str">
            <v>UN</v>
          </cell>
          <cell r="D2520">
            <v>4.8600000000000003</v>
          </cell>
        </row>
        <row r="2521">
          <cell r="A2521">
            <v>73691</v>
          </cell>
          <cell r="B2521" t="str">
            <v>LUVA PVC SOLDAVEL COM ROSCA METALICA AGUA FRIA 25MMX1/2" - FORNECIMENTO E INSTALACAO</v>
          </cell>
          <cell r="C2521" t="str">
            <v>UN</v>
          </cell>
          <cell r="D2521">
            <v>5.74</v>
          </cell>
        </row>
        <row r="2522">
          <cell r="A2522">
            <v>74059</v>
          </cell>
          <cell r="B2522" t="str">
            <v>LUVA COBRE</v>
          </cell>
          <cell r="C2522" t="str">
            <v/>
          </cell>
          <cell r="D2522" t="str">
            <v/>
          </cell>
        </row>
        <row r="2523">
          <cell r="A2523" t="str">
            <v>74059/001</v>
          </cell>
          <cell r="B2523" t="str">
            <v>LUVA DE COBRE SEM ANEL SOLDA 22MM - FORNECIMENTO E INSTALACAO</v>
          </cell>
          <cell r="C2523" t="str">
            <v>UN</v>
          </cell>
          <cell r="D2523">
            <v>7.51</v>
          </cell>
        </row>
        <row r="2524">
          <cell r="A2524" t="str">
            <v>74059/002</v>
          </cell>
          <cell r="B2524" t="str">
            <v>LUVA DE COBRE SEM ANEL SOLDA 35MM - FORNECIMENTO E INSTALAÇÃO</v>
          </cell>
          <cell r="C2524" t="str">
            <v>UN</v>
          </cell>
          <cell r="D2524">
            <v>21.98</v>
          </cell>
        </row>
        <row r="2525">
          <cell r="A2525">
            <v>74060</v>
          </cell>
          <cell r="B2525" t="str">
            <v>COTOVELO COBRE</v>
          </cell>
          <cell r="C2525" t="str">
            <v/>
          </cell>
          <cell r="D2525" t="str">
            <v/>
          </cell>
        </row>
        <row r="2526">
          <cell r="A2526" t="str">
            <v>74060/001</v>
          </cell>
          <cell r="B2526" t="str">
            <v>COTOVELO DE COBRE SEM ANEL SOLDA 22MM - FORNECIMENTO E INSTALACAO</v>
          </cell>
          <cell r="C2526" t="str">
            <v>UN</v>
          </cell>
          <cell r="D2526">
            <v>11.71</v>
          </cell>
        </row>
        <row r="2527">
          <cell r="A2527" t="str">
            <v>74060/002</v>
          </cell>
          <cell r="B2527" t="str">
            <v>COTOVELO DE COBRE SEM ANEL SOLDA 28MM - FORNECIMENTO E INSTALACAO</v>
          </cell>
          <cell r="C2527" t="str">
            <v>UN</v>
          </cell>
          <cell r="D2527">
            <v>14.46</v>
          </cell>
        </row>
        <row r="2528">
          <cell r="A2528" t="str">
            <v>74060/003</v>
          </cell>
          <cell r="B2528" t="str">
            <v>COTOVELO DE COBRE SEM ANEL SOLDA 35MM - FORNECIMENTO E INSTALACAO</v>
          </cell>
          <cell r="C2528" t="str">
            <v>UN</v>
          </cell>
          <cell r="D2528">
            <v>34.020000000000003</v>
          </cell>
        </row>
        <row r="2529">
          <cell r="A2529" t="str">
            <v>74060/004</v>
          </cell>
          <cell r="B2529" t="str">
            <v>COTOVELO DE COBRE SEM ANEL SOLDA 15MM - FORNECIMENTO E INSTALACAO</v>
          </cell>
          <cell r="C2529" t="str">
            <v>UN</v>
          </cell>
          <cell r="D2529">
            <v>7.41</v>
          </cell>
        </row>
        <row r="2530">
          <cell r="A2530">
            <v>181</v>
          </cell>
          <cell r="B2530" t="str">
            <v>CAIXAS D'DAGUA, DE INSPECAO E DE GORDURA</v>
          </cell>
          <cell r="C2530" t="str">
            <v/>
          </cell>
          <cell r="D2530" t="str">
            <v/>
          </cell>
        </row>
        <row r="2531">
          <cell r="A2531">
            <v>6171</v>
          </cell>
          <cell r="B2531" t="str">
            <v>TAMPA DE CONCRETO ARMADO 60X60X5CM PARA CAIXA</v>
          </cell>
          <cell r="C2531" t="str">
            <v>UN</v>
          </cell>
          <cell r="D2531">
            <v>18.54</v>
          </cell>
        </row>
        <row r="2532">
          <cell r="A2532">
            <v>73735</v>
          </cell>
          <cell r="B2532" t="str">
            <v>RESERVATORIO DE FIBROCIMENTO</v>
          </cell>
          <cell r="C2532" t="str">
            <v/>
          </cell>
          <cell r="D2532" t="str">
            <v/>
          </cell>
        </row>
        <row r="2533">
          <cell r="A2533" t="str">
            <v>73735/001</v>
          </cell>
          <cell r="B2533" t="str">
            <v>RESERV. DE FIBROC. CAP=1000L C/ACESSORIOS</v>
          </cell>
          <cell r="C2533" t="str">
            <v>UN</v>
          </cell>
          <cell r="D2533">
            <v>533.1</v>
          </cell>
        </row>
        <row r="2534">
          <cell r="A2534">
            <v>74051</v>
          </cell>
          <cell r="B2534" t="str">
            <v>CAIXA GORDURA CONCRETO PRE-MOLDADO</v>
          </cell>
          <cell r="C2534" t="str">
            <v/>
          </cell>
          <cell r="D2534" t="str">
            <v/>
          </cell>
        </row>
        <row r="2535">
          <cell r="A2535" t="str">
            <v>74051/001</v>
          </cell>
          <cell r="B2535" t="str">
            <v>CAIXA DE GORDURA DUPLA EM CONCRETO PRE-MOLDADO DN 60MM COM TAMPA - FORNECIMENTO E INSTALACAO</v>
          </cell>
          <cell r="C2535" t="str">
            <v>UN</v>
          </cell>
          <cell r="D2535">
            <v>186.64</v>
          </cell>
        </row>
        <row r="2536">
          <cell r="A2536" t="str">
            <v>74051/002</v>
          </cell>
          <cell r="B2536" t="str">
            <v>CAIXA DE GORDURA SIMPLES EM CONCRETO PRE-MOLDADO DN 40MM COM TAMPA - FORNECIMENTO E INSTALACAO</v>
          </cell>
          <cell r="C2536" t="str">
            <v>UN</v>
          </cell>
          <cell r="D2536">
            <v>83.33</v>
          </cell>
        </row>
        <row r="2537">
          <cell r="A2537">
            <v>74058</v>
          </cell>
          <cell r="B2537" t="str">
            <v>TORNEIRA BOIA BRUTO 1"</v>
          </cell>
          <cell r="C2537" t="str">
            <v/>
          </cell>
          <cell r="D2537" t="str">
            <v/>
          </cell>
        </row>
        <row r="2538">
          <cell r="A2538" t="str">
            <v>74058/001</v>
          </cell>
          <cell r="B2538" t="str">
            <v>TORNEIRA DE BOIA REAL 1/2” COM BALAO METALICO - FORNECIMENTO E INSTALACAO</v>
          </cell>
          <cell r="C2538" t="str">
            <v>UN</v>
          </cell>
          <cell r="D2538">
            <v>31.38</v>
          </cell>
        </row>
        <row r="2539">
          <cell r="A2539" t="str">
            <v>74058/002</v>
          </cell>
          <cell r="B2539" t="str">
            <v>TORNEIRA DE BOIA VAZAO TOTAL 3/4” COM BALAO PLASTICO - FORNECIMENTO EINSTALACAO</v>
          </cell>
          <cell r="C2539" t="str">
            <v>UN</v>
          </cell>
          <cell r="D2539">
            <v>44.54</v>
          </cell>
        </row>
        <row r="2540">
          <cell r="A2540" t="str">
            <v>74058/003</v>
          </cell>
          <cell r="B2540" t="str">
            <v>TORNEIRA DE BOIA REAL 1” COM BALAO PLASTICO - FORNECIMENTO E INSTALACAO</v>
          </cell>
          <cell r="C2540" t="str">
            <v>UN</v>
          </cell>
          <cell r="D2540">
            <v>43.63</v>
          </cell>
        </row>
        <row r="2541">
          <cell r="A2541" t="str">
            <v>74058/004</v>
          </cell>
          <cell r="B2541" t="str">
            <v>TORNEIRA DE BÓIA REAL 2" COM BALAO PLASTICO - FORNECIMENTO E INSTALACAO</v>
          </cell>
          <cell r="C2541" t="str">
            <v>UN</v>
          </cell>
          <cell r="D2541">
            <v>90.65</v>
          </cell>
        </row>
        <row r="2542">
          <cell r="A2542">
            <v>74104</v>
          </cell>
          <cell r="B2542" t="str">
            <v>CAIXA DE INSPECAO OU PASSAGEM 60X60CM TAMPA DE CONCRETO</v>
          </cell>
          <cell r="C2542" t="str">
            <v/>
          </cell>
          <cell r="D2542" t="str">
            <v/>
          </cell>
        </row>
        <row r="2543">
          <cell r="A2543" t="str">
            <v>74104/001</v>
          </cell>
          <cell r="B2543" t="str">
            <v>CAIXA DE INSPEÇÃO EM ALVENARIA DE TIJOLO MACIÇO 60X60X60CM, REVESTIDAINTERNAMENTO COM BARRA LISA (CIMENTO E AREIA, TRAÇO 1:4) E=2,0CM, COMTAMPA PRÉ-MOLDADA DE CONCRETO E FUNDO DE CONCRETO 15MPA TIPO C - ESCAVAÇÃO E CONFECÇÃO</v>
          </cell>
          <cell r="C2543" t="str">
            <v>UN</v>
          </cell>
          <cell r="D2543">
            <v>107.36</v>
          </cell>
        </row>
        <row r="2544">
          <cell r="A2544">
            <v>74166</v>
          </cell>
          <cell r="B2544" t="str">
            <v>CAIXA DE PASSAGEM (INSPECAO) PRE-MOLDADA DN 60 CM</v>
          </cell>
          <cell r="C2544" t="str">
            <v/>
          </cell>
          <cell r="D2544" t="str">
            <v/>
          </cell>
        </row>
        <row r="2545">
          <cell r="A2545" t="str">
            <v>74166/001</v>
          </cell>
          <cell r="B2545" t="str">
            <v>CAIXA DE INSPEÇÃO EM CONCRETO PRÉ-MOLDADO DN 60MM COM TAMPA H= 60CM -FORNECIMENTO E INSTALACAO</v>
          </cell>
          <cell r="C2545" t="str">
            <v>UN</v>
          </cell>
          <cell r="D2545">
            <v>145.96</v>
          </cell>
        </row>
        <row r="2546">
          <cell r="A2546" t="str">
            <v>74166/002</v>
          </cell>
          <cell r="B2546" t="str">
            <v>CAIXA DE INSPECAO EM ANEL DE CONCRETO PRE MOLDADO, COM 950MM DE ALTURATOTAL. ANEIS COM ESP=50MM, DIAM.=600MM. EXCLUSIVE TAMPAO E ESCAVACAO- FORNECIMENTO E INSTALACAO</v>
          </cell>
          <cell r="C2546" t="str">
            <v>UN</v>
          </cell>
          <cell r="D2546">
            <v>132.05000000000001</v>
          </cell>
        </row>
        <row r="2547">
          <cell r="A2547">
            <v>74225</v>
          </cell>
          <cell r="B2547" t="str">
            <v>CAIXA GORDURA PVC</v>
          </cell>
          <cell r="C2547" t="str">
            <v/>
          </cell>
          <cell r="D2547" t="str">
            <v/>
          </cell>
        </row>
        <row r="2548">
          <cell r="A2548" t="str">
            <v>74225/001</v>
          </cell>
          <cell r="B2548" t="str">
            <v>CAIXA DE GORDURA EM PVC 250X230X75MM, COM TAMPA E PORTA-TAMPA - FORNECIMENTO E INSTALACAO</v>
          </cell>
          <cell r="C2548" t="str">
            <v>UN</v>
          </cell>
          <cell r="D2548">
            <v>64.56</v>
          </cell>
        </row>
        <row r="2549">
          <cell r="A2549">
            <v>78598</v>
          </cell>
          <cell r="B2549" t="str">
            <v>FORNECIMENTO E INSTALACAO DE CAIXAS D'AGUA EM FIBROCIMENTO</v>
          </cell>
          <cell r="C2549" t="str">
            <v/>
          </cell>
          <cell r="D2549" t="str">
            <v/>
          </cell>
        </row>
        <row r="2550">
          <cell r="A2550" t="str">
            <v>78598/001</v>
          </cell>
          <cell r="B2550" t="str">
            <v>RESERVATORIO DE FIBROCIMENTO 500L COM ACESSORIOS</v>
          </cell>
          <cell r="C2550" t="str">
            <v>UN</v>
          </cell>
          <cell r="D2550">
            <v>396.15</v>
          </cell>
        </row>
        <row r="2551">
          <cell r="A2551">
            <v>83703</v>
          </cell>
          <cell r="B2551" t="str">
            <v>TORNEIRA BOIA METALICA D=32MM (1 1/4")</v>
          </cell>
          <cell r="C2551" t="str">
            <v>UN</v>
          </cell>
          <cell r="D2551">
            <v>65.2</v>
          </cell>
        </row>
        <row r="2552">
          <cell r="A2552">
            <v>83704</v>
          </cell>
          <cell r="B2552" t="str">
            <v>TORNEIRA BOIA METALICA D=40MM (1 1/2")</v>
          </cell>
          <cell r="C2552" t="str">
            <v>UN</v>
          </cell>
          <cell r="D2552">
            <v>76.08</v>
          </cell>
        </row>
        <row r="2553">
          <cell r="A2553">
            <v>182</v>
          </cell>
          <cell r="B2553" t="str">
            <v>RALOS/CAIXA SIFONADA</v>
          </cell>
          <cell r="C2553" t="str">
            <v/>
          </cell>
          <cell r="D2553" t="str">
            <v/>
          </cell>
        </row>
        <row r="2554">
          <cell r="A2554">
            <v>40777</v>
          </cell>
          <cell r="B2554" t="str">
            <v>CAIXA SIFONADA PVC 150X150X50MM COM GRELHA REDONDA BRANCA - FORNECIMENTO E INSTALACAO</v>
          </cell>
          <cell r="C2554" t="str">
            <v>UN</v>
          </cell>
          <cell r="D2554">
            <v>27.38</v>
          </cell>
        </row>
        <row r="2555">
          <cell r="A2555">
            <v>72291</v>
          </cell>
          <cell r="B2555" t="str">
            <v>CAIXA SIFONADA EM PVC 150X185X75MM SIMPLES - FORNECIMENTO E INSTALAÇÃO</v>
          </cell>
          <cell r="C2555" t="str">
            <v>UN</v>
          </cell>
          <cell r="D2555">
            <v>36.79</v>
          </cell>
        </row>
        <row r="2556">
          <cell r="A2556">
            <v>72292</v>
          </cell>
          <cell r="B2556" t="str">
            <v>CAIXA SIFONADA EM PVC 100X100X50MM SIMPLES - FORNECIMENTO E INSTALAÇÃO</v>
          </cell>
          <cell r="C2556" t="str">
            <v>UN</v>
          </cell>
          <cell r="D2556">
            <v>32.159999999999997</v>
          </cell>
        </row>
        <row r="2557">
          <cell r="A2557">
            <v>72684</v>
          </cell>
          <cell r="B2557" t="str">
            <v>RALO SECO DE PVC 100X100MM SIMPLES - FORNECIMENTO E INSTALACAO</v>
          </cell>
          <cell r="C2557" t="str">
            <v>UN</v>
          </cell>
          <cell r="D2557">
            <v>14.82</v>
          </cell>
        </row>
        <row r="2558">
          <cell r="A2558">
            <v>72685</v>
          </cell>
          <cell r="B2558" t="str">
            <v>RALO SIFONADO DE PVC 100X100MM SIMPLES - FORNECIMENTO E INSTALACAO</v>
          </cell>
          <cell r="C2558" t="str">
            <v>UN</v>
          </cell>
          <cell r="D2558">
            <v>17.41</v>
          </cell>
        </row>
        <row r="2559">
          <cell r="A2559">
            <v>183</v>
          </cell>
          <cell r="B2559" t="str">
            <v>APARELHOS SANITARIOS, LOUCAS, METAIS E OUTROS</v>
          </cell>
          <cell r="C2559" t="str">
            <v/>
          </cell>
          <cell r="D2559" t="str">
            <v/>
          </cell>
        </row>
        <row r="2560">
          <cell r="A2560">
            <v>6004</v>
          </cell>
          <cell r="B2560" t="str">
            <v>PAPELEIRA DE LOUCA BRANCA - FORNECIMENTO E INSTALACAO</v>
          </cell>
          <cell r="C2560" t="str">
            <v>UN</v>
          </cell>
          <cell r="D2560">
            <v>42.19</v>
          </cell>
        </row>
        <row r="2561">
          <cell r="A2561">
            <v>6007</v>
          </cell>
          <cell r="B2561" t="str">
            <v>SABONETEIRA DE LOUCA BRANCA 7,5X15CM - FORNECIMENTO E INSTALACAO</v>
          </cell>
          <cell r="C2561" t="str">
            <v>UN</v>
          </cell>
          <cell r="D2561">
            <v>35.270000000000003</v>
          </cell>
        </row>
        <row r="2562">
          <cell r="A2562">
            <v>6008</v>
          </cell>
          <cell r="B2562" t="str">
            <v>CABIDE DE LOUCA BRANCA SIMPLES TIPO GANCHO - FORNECIMENTO E INSTALACAO</v>
          </cell>
          <cell r="C2562" t="str">
            <v>UN</v>
          </cell>
          <cell r="D2562">
            <v>31</v>
          </cell>
        </row>
        <row r="2563">
          <cell r="A2563">
            <v>6009</v>
          </cell>
          <cell r="B2563" t="str">
            <v>LAVATORIO EM LOUCA BRANCA, SEM COLUNA PADRAO POPULAR, COM TORNEIRA CROMADA POPULAR , SIFAO,VALVULA E ENGATE PLASTICO</v>
          </cell>
          <cell r="C2563" t="str">
            <v>UN</v>
          </cell>
          <cell r="D2563">
            <v>141.65</v>
          </cell>
        </row>
        <row r="2564">
          <cell r="A2564">
            <v>6021</v>
          </cell>
          <cell r="B2564" t="str">
            <v>VASO SANITARIO SIFONADO LOUÇA BRANCA PADRAO POPULAR, COM CONJUNTO PARAFIXAÇAO PARA VASO SANITÁRIO COM PARAFUSO, ARRUELA E BUCHA - FORNECIMENTO E INSTALACAO</v>
          </cell>
          <cell r="C2564" t="str">
            <v>UN</v>
          </cell>
          <cell r="D2564">
            <v>156.87</v>
          </cell>
        </row>
        <row r="2565">
          <cell r="A2565">
            <v>6024</v>
          </cell>
          <cell r="B2565" t="str">
            <v>CAIXA DE DESCARGA PLASTICA EXTERNA COMPLETA,CAPACIDADE 9L COM TUBO DEDESCARGA, ENGATE FLEXIVEL, BOIA E SUPORTE PARA FIXAÇÃO, BOLSA DE LIGAÇÃO EM PVC FLEXÍVEL E CONJUNTO PARA FIXACAO DE CAIXA DE DESCARGA - FORNECIMENTO E INSTALACAO</v>
          </cell>
          <cell r="C2565" t="str">
            <v>UN</v>
          </cell>
          <cell r="D2565">
            <v>61.54</v>
          </cell>
        </row>
        <row r="2566">
          <cell r="A2566">
            <v>6031</v>
          </cell>
          <cell r="B2566" t="str">
            <v>BANCA (TAMPO) DE MARMORE SINTETICO 120X60CM COM CUBA, VALVULA EM PLASTICO BRANCO 1", SIFAO PLASTICO TIPO COPO 1" E TORNEIRA CROMADA LONGA 1/2" OU 3/4" PARA PIA PADRAO POPULAR - FORNECIMENTO E INSTALACAO</v>
          </cell>
          <cell r="C2566" t="str">
            <v>UN</v>
          </cell>
          <cell r="D2566">
            <v>209.91</v>
          </cell>
        </row>
        <row r="2567">
          <cell r="A2567">
            <v>6043</v>
          </cell>
          <cell r="B2567" t="str">
            <v>BANCA (TAMPO) DE MARMORITE, GRANILITE OU GRANITITA 120X60CM COM CUBA,VALVULA EM PLASTICO BRANCO 1”, SIFAO PLASTICO TIPO COPO 1” E TORNEIRACROMADA LONGA 1/2” OU 3/4” PARA PIA PADRAO POPULAR - FORNECIMENTO E INSTALACAO</v>
          </cell>
          <cell r="C2567" t="str">
            <v>UN</v>
          </cell>
          <cell r="D2567">
            <v>224.82</v>
          </cell>
        </row>
        <row r="2568">
          <cell r="A2568">
            <v>6049</v>
          </cell>
          <cell r="B2568" t="str">
            <v>TANQUE SIMPLES PRE-MOLDADO DE CONCRETO COM VALVULA EM PLASTICO BRANCO1.1/4"X1.1/2", SIFAO PLASTICO TIPO COPO 1.1/4" E TORNEIRA DE METAL AMARELO CURTA 1/2" OU 3/4" PARA TANQUE - FORNECIMENTO E INSTALACAO</v>
          </cell>
          <cell r="C2568" t="str">
            <v>UN</v>
          </cell>
          <cell r="D2568">
            <v>132.44</v>
          </cell>
        </row>
        <row r="2569">
          <cell r="A2569">
            <v>6052</v>
          </cell>
          <cell r="B2569" t="str">
            <v>TANQUE DE MARMORE SINTETICO 22 LITROS COM VALVULA EM PLASTICO BRANCO 1.1/4"X1.1/2", SIFAO PLASTICO TIPO COPO 1.1/4" E TORNEIRA DE METAL AMARELO CURTA 1/2" OU 3/4" PARA TANQUE - FORNECIMENTO E INSTALACAO</v>
          </cell>
          <cell r="C2569" t="str">
            <v>UN</v>
          </cell>
          <cell r="D2569">
            <v>190.58</v>
          </cell>
        </row>
        <row r="2570">
          <cell r="A2570">
            <v>68061</v>
          </cell>
          <cell r="B2570" t="str">
            <v>CHUVEIRO PLASTICO BRANCO SIMPLES - FORNECIMENTO E INSTALACAO</v>
          </cell>
          <cell r="C2570" t="str">
            <v>UN</v>
          </cell>
          <cell r="D2570">
            <v>10.97</v>
          </cell>
        </row>
        <row r="2571">
          <cell r="A2571">
            <v>72739</v>
          </cell>
          <cell r="B2571" t="str">
            <v>VASO SANITARIO INFANTIL SIFONADO, PARA VALVULA DE DESCARGA, EM LOUCA BRANCA, COM ACESSORIOS, INCLUSIVE ASSENTO PLASTICO, BOLSA DE BORRACHA PARA LIGACAO, TUBO PVC LIGACAO - FORNECIMENTO E INSTALACAO</v>
          </cell>
          <cell r="C2571" t="str">
            <v>UN</v>
          </cell>
          <cell r="D2571">
            <v>212.19</v>
          </cell>
        </row>
        <row r="2572">
          <cell r="A2572">
            <v>73628</v>
          </cell>
          <cell r="B2572" t="str">
            <v>BACIA TURCA C/TUBO DE LIGACAO - 50508</v>
          </cell>
          <cell r="C2572" t="str">
            <v>UN</v>
          </cell>
          <cell r="D2572">
            <v>170.37</v>
          </cell>
        </row>
        <row r="2573">
          <cell r="A2573">
            <v>73911</v>
          </cell>
          <cell r="B2573" t="str">
            <v>APARELHOS DE ACO INOXIDAVEL</v>
          </cell>
          <cell r="C2573" t="str">
            <v/>
          </cell>
          <cell r="D2573" t="str">
            <v/>
          </cell>
        </row>
        <row r="2574">
          <cell r="A2574" t="str">
            <v>73911/001</v>
          </cell>
          <cell r="B2574" t="str">
            <v>CUBA ACO INOXIDAVEL 40,0X34,0X11,5 CM, COM SIFAO EM METAL CROMADO 1.1/2X1.1/2", VALVULA EM METAL CROMADO TIPO AMERICANA 3.1/2"X1.1/2" PARA PIA - FORNECIMENTO E INSTALACAO</v>
          </cell>
          <cell r="C2574" t="str">
            <v>UN</v>
          </cell>
          <cell r="D2574">
            <v>159.21</v>
          </cell>
        </row>
        <row r="2575">
          <cell r="A2575" t="str">
            <v>73911/002</v>
          </cell>
          <cell r="B2575" t="str">
            <v>CUBA ACO INOXIDAVEL 56,0X33,0X11,5 CM, COM SIFAO EM METAL CROMADO 1.1/2X1.1/2", VALVULA EM METAL CROMADO TIPO AMERICANA 3.1/2"X1.1/2" PARA PIA - FORNECIMENTO E INSTALACAO</v>
          </cell>
          <cell r="C2575" t="str">
            <v>UN</v>
          </cell>
          <cell r="D2575">
            <v>168.83</v>
          </cell>
        </row>
        <row r="2576">
          <cell r="A2576">
            <v>73913</v>
          </cell>
          <cell r="B2576" t="str">
            <v>BALCAO DE PIA EM RESILINEA 1,2 X 0,6 M C/SIFAO PLASTICO(PIA DE COZINHA EM GRANILITE/MARMORITE)</v>
          </cell>
          <cell r="C2576" t="str">
            <v/>
          </cell>
          <cell r="D2576" t="str">
            <v/>
          </cell>
        </row>
        <row r="2577">
          <cell r="A2577" t="str">
            <v>73913/001</v>
          </cell>
          <cell r="B2577" t="str">
            <v>BANCADA (TAMPO) COM CUBA EM MARMORITE, GRANILITE OU GRANITINA 120X60CMPARA PIA - FORNECIMENTO E INSTALACAO</v>
          </cell>
          <cell r="C2577" t="str">
            <v>UN</v>
          </cell>
          <cell r="D2577">
            <v>141</v>
          </cell>
        </row>
        <row r="2578">
          <cell r="A2578">
            <v>73947</v>
          </cell>
          <cell r="B2578" t="str">
            <v>APARELHOS DE LOUCA - FORNECIMENTO E/OU COLOCACAO</v>
          </cell>
          <cell r="C2578" t="str">
            <v/>
          </cell>
          <cell r="D2578" t="str">
            <v/>
          </cell>
        </row>
        <row r="2579">
          <cell r="A2579" t="str">
            <v>73947/001</v>
          </cell>
          <cell r="B2579" t="str">
            <v>LAVATORIO LOUCA BR MEDIO LUXO C/LADRAO MED 55X45 RABICHO CROMADO DE1/2", C/COLUNA INCL ACESSORIOS DE FIXACAO.FERRAGENS EM METAL CROMADOSIFAO 1680 DE 1"X1.1/4" APARELHO MISTURADOR 1875/C45 C/AREJADOR VALVULA DE ESCOAMENTO 1603 RABICHO EM PVC. FORN</v>
          </cell>
          <cell r="C2579" t="str">
            <v>UN</v>
          </cell>
          <cell r="D2579">
            <v>338.37</v>
          </cell>
        </row>
        <row r="2580">
          <cell r="A2580" t="str">
            <v>73947/002</v>
          </cell>
          <cell r="B2580" t="str">
            <v>LAVATORIO LOUCA BR EMBUTIR(CUBA) MEDIO LUXO S/LADRAO 52X39CM FERRAGENS EM METAL CROMADO SIFAO 1680 1"X1.1/4" TORNEIRA DE PRESSAO 1193DE 1/2" E VALVULA DE ESCOAMENTO 1600 RABICHO EM PVC FORNECIMENTO</v>
          </cell>
          <cell r="C2580" t="str">
            <v>UN</v>
          </cell>
          <cell r="D2580">
            <v>182.33</v>
          </cell>
        </row>
        <row r="2581">
          <cell r="A2581" t="str">
            <v>73947/003</v>
          </cell>
          <cell r="B2581" t="str">
            <v>TANQUE LOUCA BRANCA C/COLUNA MED 56X48CM (EM TORNO)INCL ACESSORIOSDE FIX FERRAGENS EM METAL CROMADO TORNEIRA DE PRESSAO 1158 DE 1/2"VALVULA DE ESCOAMENTO 1605 E SIFAO 1680 DE 1.1/4"X1.1/2" - FORNEC</v>
          </cell>
          <cell r="C2581" t="str">
            <v>UN</v>
          </cell>
          <cell r="D2581">
            <v>288.14</v>
          </cell>
        </row>
        <row r="2582">
          <cell r="A2582" t="str">
            <v>73947/004</v>
          </cell>
          <cell r="B2582" t="str">
            <v>TANQUE LOUCA BRANCA C/COLUNAS E MED 60X56CM (EM TORNO)INCL ACESSORIOSDE FIX FERRAGENS EM METAL CROMADO TORNEIRA PRESSAO 1158 1/2" VALVULAESCOAMENTO 1605 E SIFAO 1680 DE 1.1/2"X1.1/2" - FORNECIMENTO</v>
          </cell>
          <cell r="C2582" t="str">
            <v>UN</v>
          </cell>
          <cell r="D2582">
            <v>284.45999999999998</v>
          </cell>
        </row>
        <row r="2583">
          <cell r="A2583" t="str">
            <v>73947/005</v>
          </cell>
          <cell r="B2583" t="str">
            <v>MICTORIO DE LOUCA BRANCA C/SIFAO INTEGRADO E MED 33X28X53CM FERRAGENSEM METAL CROMADO REGISTRO DE PRESSAO 1416 DE 1/2" E TUBO DE LIGACAO DE1/2" - FORNECIMENTO</v>
          </cell>
          <cell r="C2583" t="str">
            <v>UN</v>
          </cell>
          <cell r="D2583">
            <v>194.05</v>
          </cell>
        </row>
        <row r="2584">
          <cell r="A2584" t="str">
            <v>73947/006</v>
          </cell>
          <cell r="B2584" t="str">
            <v>LAVATORIO LOUCA BRANCA D/SOBREPOR MED LUXO C/LADRAO 53X43CM FERRAGENSE METAL CROMADO SIFAO 1680 1"X1.1/4",TORNEIRA D/PRESSAO 1193 1/2" EVALVULA DE ESCOAMENTO 1603 RABICHO EM PVC FORNECIMENTO.</v>
          </cell>
          <cell r="C2584" t="str">
            <v>UN</v>
          </cell>
          <cell r="D2584">
            <v>211.15</v>
          </cell>
        </row>
        <row r="2585">
          <cell r="A2585" t="str">
            <v>73947/007</v>
          </cell>
          <cell r="B2585" t="str">
            <v>LAVATORIO LOUCA BRANCA D/EMBUTIR(CUBA) MED LUXO 52X39CM C/LADRAO FERRAGENS EM METAL CROMADO SIFAO 1680 1"X1.1/4" TORNEIRA DE PRESSAO 1193DE 1/2" E VALVULA DE ESCOAMENTO 1603 RABICHO EM PVC FORNECIMENTO</v>
          </cell>
          <cell r="C2585" t="str">
            <v>UN</v>
          </cell>
          <cell r="D2585">
            <v>213.23</v>
          </cell>
        </row>
        <row r="2586">
          <cell r="A2586" t="str">
            <v>73947/008</v>
          </cell>
          <cell r="B2586" t="str">
            <v>LAVATORIO LOUCA BRANCA POPULAR S/LADRAO MED 47X35CM INCLUSIVE ACESSORIOS DE FIX - FORNECIMENTO</v>
          </cell>
          <cell r="C2586" t="str">
            <v>UN</v>
          </cell>
          <cell r="D2586">
            <v>40.36</v>
          </cell>
        </row>
        <row r="2587">
          <cell r="A2587" t="str">
            <v>73947/009</v>
          </cell>
          <cell r="B2587" t="str">
            <v>SABONETEIRA LOUCA BRANCA 15X15CM - FORNECIMENTO E INSTALACAO</v>
          </cell>
          <cell r="C2587" t="str">
            <v>UN</v>
          </cell>
          <cell r="D2587">
            <v>24.44</v>
          </cell>
        </row>
        <row r="2588">
          <cell r="A2588" t="str">
            <v>73947/010</v>
          </cell>
          <cell r="B2588" t="str">
            <v>PORTA-TOALHA DE LOUCA BRANCA COM BASTÃO PLASTICO - FORNECIMENTO E INSTALACAO</v>
          </cell>
          <cell r="C2588" t="str">
            <v>UN</v>
          </cell>
          <cell r="D2588">
            <v>27.67</v>
          </cell>
        </row>
        <row r="2589">
          <cell r="A2589" t="str">
            <v>73947/011</v>
          </cell>
          <cell r="B2589" t="str">
            <v>VASO SANITARIO LOUCA BRANCA CAIXA DESCARGA ACOPLADA 35X65X35CM INCL ASSENTO PLASTICO E RABICHO CROMADO EXCL COLOCACAO.</v>
          </cell>
          <cell r="C2589" t="str">
            <v>UN</v>
          </cell>
          <cell r="D2589">
            <v>261.2</v>
          </cell>
        </row>
        <row r="2590">
          <cell r="A2590" t="str">
            <v>73947/012</v>
          </cell>
          <cell r="B2590" t="str">
            <v>PORTA SABONETE LIQUIDO FORNECIMENTO</v>
          </cell>
          <cell r="C2590" t="str">
            <v>UN</v>
          </cell>
          <cell r="D2590">
            <v>20.6</v>
          </cell>
        </row>
        <row r="2591">
          <cell r="A2591">
            <v>73949</v>
          </cell>
          <cell r="B2591" t="str">
            <v>TORNEIRA PRESSAO CROMADA</v>
          </cell>
          <cell r="C2591" t="str">
            <v/>
          </cell>
          <cell r="D2591" t="str">
            <v/>
          </cell>
        </row>
        <row r="2592">
          <cell r="A2592" t="str">
            <v>73949/001</v>
          </cell>
          <cell r="B2592" t="str">
            <v>TORNEIRA CROMADA 1/2" OU 3/4" PARA JARDIM OU TANQUE, PADRAO ALTO - FORNECIMENTO E INSTALACAO</v>
          </cell>
          <cell r="C2592" t="str">
            <v>UN</v>
          </cell>
          <cell r="D2592">
            <v>54.16</v>
          </cell>
        </row>
        <row r="2593">
          <cell r="A2593" t="str">
            <v>73949/002</v>
          </cell>
          <cell r="B2593" t="str">
            <v>TORNEIRA CROMADA LONGA 1/2" OU 3/4" DE PAREDE PARA PIA, PADRAO POPULAR- FORNECIMENTO E INSTALACAO</v>
          </cell>
          <cell r="C2593" t="str">
            <v>UN</v>
          </cell>
          <cell r="D2593">
            <v>35.46</v>
          </cell>
        </row>
        <row r="2594">
          <cell r="A2594" t="str">
            <v>73949/003</v>
          </cell>
          <cell r="B2594" t="str">
            <v>TORNEIRA CROMADA LONGA 1/2" OU 3/4" DE PAREDE PARA PIA DE COZINHA COMAREJADOR, PADRAO MEDIO - FORNECIMENTO E INSTALACAO</v>
          </cell>
          <cell r="C2594" t="str">
            <v>UN</v>
          </cell>
          <cell r="D2594">
            <v>86.96</v>
          </cell>
        </row>
        <row r="2595">
          <cell r="A2595" t="str">
            <v>73949/004</v>
          </cell>
          <cell r="B2595" t="str">
            <v>TORNEIRA CROMADA TUBO MOVEL DE PAREDE 1/2" OU 3/4" PARA PIA DE COZINHA, PADRAO MEDIO - FORNECIMENTO E INSTALACAO</v>
          </cell>
          <cell r="C2595" t="str">
            <v>UN</v>
          </cell>
          <cell r="D2595">
            <v>98.81</v>
          </cell>
        </row>
        <row r="2596">
          <cell r="A2596" t="str">
            <v>73949/005</v>
          </cell>
          <cell r="B2596" t="str">
            <v>TORNEIRA CROMADA 1/2" OU 3/4" DE BANCADA PARA LAVATORIO, PADRAO POPULAR COM ENGATE FLEXIVEL EM METAL CROMADO 1/2"X30CM- FORNECIMENTO E INSTALACAO</v>
          </cell>
          <cell r="C2596" t="str">
            <v>UN</v>
          </cell>
          <cell r="D2596">
            <v>57.06</v>
          </cell>
        </row>
        <row r="2597">
          <cell r="A2597" t="str">
            <v>73949/006</v>
          </cell>
          <cell r="B2597" t="str">
            <v>TORNEIRA CROMADA MÉDIA 1/2" OU 3/4", DE PAREDE, PADRÃO POPULAR - FORNECIMENTO E INSTALACAO</v>
          </cell>
          <cell r="C2597" t="str">
            <v>UN</v>
          </cell>
          <cell r="D2597">
            <v>36.53</v>
          </cell>
        </row>
        <row r="2598">
          <cell r="A2598" t="str">
            <v>73949/007</v>
          </cell>
          <cell r="B2598" t="str">
            <v>TORNEIRA CROMADA TUBO MOVEL PARA BANCADA 1/2" OU 3/4" PARA PIA DE COZINHA, PADRAO ALTO - FORNECIMENTO E INSTALACAO</v>
          </cell>
          <cell r="C2598" t="str">
            <v>UN</v>
          </cell>
          <cell r="D2598">
            <v>161.44999999999999</v>
          </cell>
        </row>
        <row r="2599">
          <cell r="A2599" t="str">
            <v>73949/008</v>
          </cell>
          <cell r="B2599" t="str">
            <v>TORNEIRA CROMADA 1/2" OU 3/4" PARA TANQUE, PADRÃO POPULAR - FORNECIMENTO E INSTALACAO</v>
          </cell>
          <cell r="C2599" t="str">
            <v>UN</v>
          </cell>
          <cell r="D2599">
            <v>24.37</v>
          </cell>
        </row>
        <row r="2600">
          <cell r="A2600" t="str">
            <v>73949/009</v>
          </cell>
          <cell r="B2600" t="str">
            <v>TORNEIRA CROMADA 1/2" OU 3/4" PARA LAVATORIO, PADRÃO POPULAR, COM ENGATE FLEXIVEL PLASTICO 1/2"X30CM - FORNECIMENTO E INSTALACAO</v>
          </cell>
          <cell r="C2600" t="str">
            <v>UN</v>
          </cell>
          <cell r="D2600">
            <v>42.49</v>
          </cell>
        </row>
        <row r="2601">
          <cell r="A2601">
            <v>73951</v>
          </cell>
          <cell r="B2601" t="str">
            <v>SIFAO PLASTICO</v>
          </cell>
          <cell r="C2601" t="str">
            <v/>
          </cell>
          <cell r="D2601" t="str">
            <v/>
          </cell>
        </row>
        <row r="2602">
          <cell r="A2602" t="str">
            <v>73951/001</v>
          </cell>
          <cell r="B2602" t="str">
            <v>SIFAO PLASTICO PARA LAVATORIO OU PIA TIPO COPO 1.1/4" - FORNECIMENTO EINSTALACAO</v>
          </cell>
          <cell r="C2602" t="str">
            <v>UN</v>
          </cell>
          <cell r="D2602">
            <v>19.89</v>
          </cell>
        </row>
        <row r="2603">
          <cell r="A2603" t="str">
            <v>73951/002</v>
          </cell>
          <cell r="B2603" t="str">
            <v>SIFAO PLASTICO PARA LAVATORIO OU PIA TIPO COPO 1" - FORNECIMENTO E INSTALACAO</v>
          </cell>
          <cell r="C2603" t="str">
            <v>UN</v>
          </cell>
          <cell r="D2603">
            <v>19.98</v>
          </cell>
        </row>
        <row r="2604">
          <cell r="A2604">
            <v>73956</v>
          </cell>
          <cell r="B2604" t="str">
            <v>TORNEIRA PRESSAO PLASTICA</v>
          </cell>
          <cell r="C2604" t="str">
            <v/>
          </cell>
          <cell r="D2604" t="str">
            <v/>
          </cell>
        </row>
        <row r="2605">
          <cell r="A2605" t="str">
            <v>73956/001</v>
          </cell>
          <cell r="B2605" t="str">
            <v>TORNEIRA PLÁSTICA 3/4" PARA TANQUE - FORNECIMENTO E INSTALACAO</v>
          </cell>
          <cell r="C2605" t="str">
            <v>UN</v>
          </cell>
          <cell r="D2605">
            <v>19.149999999999999</v>
          </cell>
        </row>
        <row r="2606">
          <cell r="A2606" t="str">
            <v>73956/002</v>
          </cell>
          <cell r="B2606" t="str">
            <v>TORNEIRA PLASTICA 1/2” PARA PIA - FORNECIMENTO E INSTALACAO</v>
          </cell>
          <cell r="C2606" t="str">
            <v>UN</v>
          </cell>
          <cell r="D2606">
            <v>19.48</v>
          </cell>
        </row>
        <row r="2607">
          <cell r="A2607" t="str">
            <v>73956/003</v>
          </cell>
          <cell r="B2607" t="str">
            <v>TORNEIRA PLASTICA 1/2" PARA LAVATORIO COM ENGATE FLEXIVEL EM METAL CROMADO 1/2"X30CM - FORNECIMENTO E INSTALACAO</v>
          </cell>
          <cell r="C2607" t="str">
            <v>UN</v>
          </cell>
          <cell r="D2607">
            <v>40.090000000000003</v>
          </cell>
        </row>
        <row r="2608">
          <cell r="A2608">
            <v>73996</v>
          </cell>
          <cell r="B2608" t="str">
            <v>TANQUE PRE-MOLDADO CONCRETO, COMPLETO</v>
          </cell>
          <cell r="C2608" t="str">
            <v/>
          </cell>
          <cell r="D2608" t="str">
            <v/>
          </cell>
        </row>
        <row r="2609">
          <cell r="A2609" t="str">
            <v>73996/001</v>
          </cell>
          <cell r="B2609" t="str">
            <v>TANQUE SIMPLES PRE-MOLDADO DE CONCRETO COM VALVULA EM PLASTICO BRANCO1.1/4"X1.1/2", SIFAO PLASTICO TIPO COPO 1.1/4" E TORNEIRA PLASTICA 3/4" - FORNECIMENTO E INSTALACAO</v>
          </cell>
          <cell r="C2609" t="str">
            <v>UN</v>
          </cell>
          <cell r="D2609">
            <v>130.09</v>
          </cell>
        </row>
        <row r="2610">
          <cell r="A2610">
            <v>74013</v>
          </cell>
          <cell r="B2610" t="str">
            <v>BANCA MARMORE S/FURO SOBRE APOIO DE ALVENARIA/VERGA</v>
          </cell>
          <cell r="C2610" t="str">
            <v/>
          </cell>
          <cell r="D2610" t="str">
            <v/>
          </cell>
        </row>
        <row r="2611">
          <cell r="A2611" t="str">
            <v>74013/001</v>
          </cell>
          <cell r="B2611" t="str">
            <v>BANCADA DE MARMORE POLIDO BRANCO E=3,0CM, LARGURA 60CM, COM PREVISAO DE ALVENARIA E CINTA DE AMARRACAO - FORNECIMENTO E INSTALACAO</v>
          </cell>
          <cell r="C2611" t="str">
            <v>M</v>
          </cell>
          <cell r="D2611">
            <v>309.39</v>
          </cell>
        </row>
        <row r="2612">
          <cell r="A2612">
            <v>74014</v>
          </cell>
          <cell r="B2612" t="str">
            <v>VALVULA CROMADA P/PIA, LAVATORIO, TANQUE</v>
          </cell>
          <cell r="C2612" t="str">
            <v/>
          </cell>
          <cell r="D2612" t="str">
            <v/>
          </cell>
        </row>
        <row r="2613">
          <cell r="A2613" t="str">
            <v>74014/001</v>
          </cell>
          <cell r="B2613" t="str">
            <v>VÁLVULA EM METAL CROMADO 3.1/2" X 1.1/2" , TIPO AMERICAMA - FORNECIMENTO E INSTALAÇÃO</v>
          </cell>
          <cell r="C2613" t="str">
            <v>UN</v>
          </cell>
          <cell r="D2613">
            <v>37.15</v>
          </cell>
        </row>
        <row r="2614">
          <cell r="A2614" t="str">
            <v>74014/002</v>
          </cell>
          <cell r="B2614" t="str">
            <v>VALVULA EM PLASTICO CROMADO 1" PARA LAVATORIO - FORNECIMENTO E INSTALACAO</v>
          </cell>
          <cell r="C2614" t="str">
            <v>UN</v>
          </cell>
          <cell r="D2614">
            <v>11.53</v>
          </cell>
        </row>
        <row r="2615">
          <cell r="A2615">
            <v>74049</v>
          </cell>
          <cell r="B2615" t="str">
            <v>PRATELEIRA MARMORE</v>
          </cell>
          <cell r="C2615" t="str">
            <v/>
          </cell>
          <cell r="D2615" t="str">
            <v/>
          </cell>
        </row>
        <row r="2616">
          <cell r="A2616" t="str">
            <v>74049/001</v>
          </cell>
          <cell r="B2616" t="str">
            <v>MARMORE BRANCO POLIDO PARA BANCADA (TAMPO) E=3CM, LARGURA 55CM ENGASTADA NA PAREDE - FORNECIMENTO E INSTALACAO</v>
          </cell>
          <cell r="C2616" t="str">
            <v>M</v>
          </cell>
          <cell r="D2616">
            <v>272.08</v>
          </cell>
        </row>
        <row r="2617">
          <cell r="A2617" t="str">
            <v>74049/002</v>
          </cell>
          <cell r="B2617" t="str">
            <v>MARMORE BRANCO POLIDO PARA BANCADA (TAMPO) E=3CM, LARGURA 60CM ENGASTADA NA PAREDE - FORNECIMENTO E INSTALACAO</v>
          </cell>
          <cell r="C2617" t="str">
            <v>M</v>
          </cell>
          <cell r="D2617">
            <v>292.88</v>
          </cell>
        </row>
        <row r="2618">
          <cell r="A2618" t="str">
            <v>74049/003</v>
          </cell>
          <cell r="B2618" t="str">
            <v>MARMORE BRANCO POLIDO PARA BANCADA (TAMPO) E=3CM, LARGURA 40CM ENGASTADA NA PAREDE - FORNECIMENTO E INSTALACAO</v>
          </cell>
          <cell r="C2618" t="str">
            <v>M</v>
          </cell>
          <cell r="D2618">
            <v>209.67</v>
          </cell>
        </row>
        <row r="2619">
          <cell r="A2619" t="str">
            <v>74049/004</v>
          </cell>
          <cell r="B2619" t="str">
            <v>MARMORE BRANCO POLIDO PARA BANCADA (TAMPO) E=3CM, LARGURA 30CM ENGASTADA NA PAREDE - FORNECIMENTO E INSTALACAO</v>
          </cell>
          <cell r="C2619" t="str">
            <v>M</v>
          </cell>
          <cell r="D2619">
            <v>168.06</v>
          </cell>
        </row>
        <row r="2620">
          <cell r="A2620">
            <v>74050</v>
          </cell>
          <cell r="B2620" t="str">
            <v>BANCA ACO INOX C/CUBA EM PAREDE,SEM COMPLEMENTOS (SIFAO/VALV/TORN)</v>
          </cell>
          <cell r="C2620" t="str">
            <v/>
          </cell>
          <cell r="D2620" t="str">
            <v/>
          </cell>
        </row>
        <row r="2621">
          <cell r="A2621" t="str">
            <v>74050/001</v>
          </cell>
          <cell r="B2621" t="str">
            <v>PIA ACO INOXIDAVEL 120X60CM COM 1 CUBA - FORNECIMENTO E INSTALACAO</v>
          </cell>
          <cell r="C2621" t="str">
            <v>UN</v>
          </cell>
          <cell r="D2621">
            <v>160.16999999999999</v>
          </cell>
        </row>
        <row r="2622">
          <cell r="A2622" t="str">
            <v>74050/002</v>
          </cell>
          <cell r="B2622" t="str">
            <v>PIA ACO INOXIDAVEL 200X60CM COM 2 CUBAS - FORNECIMENTO E INSTALACAO</v>
          </cell>
          <cell r="C2622" t="str">
            <v>UN</v>
          </cell>
          <cell r="D2622">
            <v>304.95</v>
          </cell>
        </row>
        <row r="2623">
          <cell r="A2623">
            <v>74055</v>
          </cell>
          <cell r="B2623" t="str">
            <v>TANQUE MARMORE SINTETICA CAP=22L S/COMPLEMENTOS</v>
          </cell>
          <cell r="C2623" t="str">
            <v/>
          </cell>
          <cell r="D2623" t="str">
            <v/>
          </cell>
        </row>
        <row r="2624">
          <cell r="A2624" t="str">
            <v>74055/001</v>
          </cell>
          <cell r="B2624" t="str">
            <v>TANQUE MARMORE SINTETICO 22 LITROS, COM CONJUNTO PARA FIXACAO - FORNECIMENTO E INSTALACAO</v>
          </cell>
          <cell r="C2624" t="str">
            <v>UN</v>
          </cell>
          <cell r="D2624">
            <v>142.51</v>
          </cell>
        </row>
        <row r="2625">
          <cell r="A2625" t="str">
            <v>74055/002</v>
          </cell>
          <cell r="B2625" t="str">
            <v>TANQUE MARMORE SINTETICO 22 LITROS, COM VALVULA EM PLASTICO BRANCO 1.1/4" X 1.1/2" CONJUNTO PARA FIXACAO- FORNECIMENTO E INSTALACAO</v>
          </cell>
          <cell r="C2625" t="str">
            <v>UN</v>
          </cell>
          <cell r="D2625">
            <v>150.83000000000001</v>
          </cell>
        </row>
        <row r="2626">
          <cell r="A2626">
            <v>74056</v>
          </cell>
          <cell r="B2626" t="str">
            <v>BANCA/CUBA RESINA SINTETICA</v>
          </cell>
          <cell r="C2626" t="str">
            <v/>
          </cell>
          <cell r="D2626" t="str">
            <v/>
          </cell>
        </row>
        <row r="2627">
          <cell r="A2627" t="str">
            <v>74056/001</v>
          </cell>
          <cell r="B2627" t="str">
            <v>BANCADA (TAMPO) MARMORE SINTETICO 120X60CM COM CUBA - FORNECIMENTO E INSTALACAO</v>
          </cell>
          <cell r="C2627" t="str">
            <v>UN</v>
          </cell>
          <cell r="D2627">
            <v>149.03</v>
          </cell>
        </row>
        <row r="2628">
          <cell r="A2628" t="str">
            <v>74056/002</v>
          </cell>
          <cell r="B2628" t="str">
            <v>BANCADA (TAMPO) MARMORE SINTETICO 150X50CM COM CUBA - FORNECIMENTO E INSTALACAO</v>
          </cell>
          <cell r="C2628" t="str">
            <v>UN</v>
          </cell>
          <cell r="D2628">
            <v>194.79</v>
          </cell>
        </row>
        <row r="2629">
          <cell r="A2629" t="str">
            <v>74056/003</v>
          </cell>
          <cell r="B2629" t="str">
            <v>BANCA DE MARMORE SINTETICO 120X60CM COM CUBA, COM SIFAO PLASTICO TIPOCOPO 1.1/4" E VALVULA PLASTICO CROMADO TIPO AMERICANA 3.1/2"X1.1/2" -FORNECIMENTO E INSTALACAO</v>
          </cell>
          <cell r="C2629" t="str">
            <v>UN</v>
          </cell>
          <cell r="D2629">
            <v>179.91</v>
          </cell>
        </row>
        <row r="2630">
          <cell r="A2630">
            <v>74057</v>
          </cell>
          <cell r="B2630" t="str">
            <v>LAVATORIO SUSPENSO</v>
          </cell>
          <cell r="C2630" t="str">
            <v/>
          </cell>
          <cell r="D2630" t="str">
            <v/>
          </cell>
        </row>
        <row r="2631">
          <cell r="A2631" t="str">
            <v>74057/001</v>
          </cell>
          <cell r="B2631" t="str">
            <v>LAVATORIO LOUCA BRANCA SUSPENSO 29,5 X 39,0CM, PADRAO POPULAR, COM CONJUNTO PARA FIXACAO - FORNECIMENTO E INSTALACAO</v>
          </cell>
          <cell r="C2631" t="str">
            <v>UN</v>
          </cell>
          <cell r="D2631">
            <v>75.930000000000007</v>
          </cell>
        </row>
        <row r="2632">
          <cell r="A2632" t="str">
            <v>74057/002</v>
          </cell>
          <cell r="B2632" t="str">
            <v>LAVATORIO LOUCA BRANCA SUSPENSO 29,5 X 39,0CM, PADRAO POPULAR, COM SIFAO PLASTICO TIPO COPO 1", VALVULA EM PLASTICO BRANCO 1" E CONJUNTO PARA FIXACAO- FORNECIMENTO E INSTALACAO</v>
          </cell>
          <cell r="C2632" t="str">
            <v>UN</v>
          </cell>
          <cell r="D2632">
            <v>104.24</v>
          </cell>
        </row>
        <row r="2633">
          <cell r="A2633">
            <v>74101</v>
          </cell>
          <cell r="B2633" t="str">
            <v>BACIA SANITARIA, ASSENTO PLASTICO, CAIXA DE DESCARGA PVC DE SOBREPOR,ENGATE PLASTICO, TUBO DE DESCIDA E BOLSA DE BORRACHA</v>
          </cell>
          <cell r="C2633" t="str">
            <v/>
          </cell>
          <cell r="D2633" t="str">
            <v/>
          </cell>
        </row>
        <row r="2634">
          <cell r="A2634" t="str">
            <v>74101/001</v>
          </cell>
          <cell r="B2634" t="str">
            <v>VASO SANITARIO, ASSENTO PLASTICO, CAIXA DE DESCARGA PVC DE SOBREPOR,ENGATE PLASTICO, TUBO DE DESCIDA E BOLSA DE BORRACHA</v>
          </cell>
          <cell r="C2634" t="str">
            <v>UN</v>
          </cell>
          <cell r="D2634">
            <v>211.43</v>
          </cell>
        </row>
        <row r="2635">
          <cell r="A2635">
            <v>74113</v>
          </cell>
          <cell r="B2635" t="str">
            <v>TAMPO P/VASO SANITARIO</v>
          </cell>
          <cell r="C2635" t="str">
            <v/>
          </cell>
          <cell r="D2635" t="str">
            <v/>
          </cell>
        </row>
        <row r="2636">
          <cell r="A2636" t="str">
            <v>74113/001</v>
          </cell>
          <cell r="B2636" t="str">
            <v>ASSENTO PARA VASO SANITARIO INFANTIL DE PLASTICO - FORNECIMENTO E INSTALACAO</v>
          </cell>
          <cell r="C2636" t="str">
            <v>UN</v>
          </cell>
          <cell r="D2636">
            <v>18.920000000000002</v>
          </cell>
        </row>
        <row r="2637">
          <cell r="A2637">
            <v>74123</v>
          </cell>
          <cell r="B2637" t="str">
            <v>APARELHO MISTURADOR</v>
          </cell>
          <cell r="C2637" t="str">
            <v/>
          </cell>
          <cell r="D2637" t="str">
            <v/>
          </cell>
        </row>
        <row r="2638">
          <cell r="A2638" t="str">
            <v>74123/001</v>
          </cell>
          <cell r="B2638" t="str">
            <v>APARELHO MISTURADOR CROMADO PARA LAVATORIO COM ENGATE FLEXIVEL EM METAL CROMADO 1/2"X30CM - FORNECIMENTO E INSTALACAO</v>
          </cell>
          <cell r="C2638" t="str">
            <v>UN</v>
          </cell>
          <cell r="D2638">
            <v>245.06</v>
          </cell>
        </row>
        <row r="2639">
          <cell r="A2639" t="str">
            <v>74123/002</v>
          </cell>
          <cell r="B2639" t="str">
            <v>APARELHO MISTURADOR CROMADO PARA BIDE COM DUCHA COM ENGATE FLEXIVEL EMMETAL CROMADO 1/2"X30CM - FORNECIMENTO E INSTALACAO</v>
          </cell>
          <cell r="C2639" t="str">
            <v>UN</v>
          </cell>
          <cell r="D2639">
            <v>269.70999999999998</v>
          </cell>
        </row>
        <row r="2640">
          <cell r="A2640" t="str">
            <v>74123/003</v>
          </cell>
          <cell r="B2640" t="str">
            <v>APARELHO MISTURADOR CROMADO PARA PIA - FORNECIMENTO E INSTALACAO</v>
          </cell>
          <cell r="C2640" t="str">
            <v>UN</v>
          </cell>
          <cell r="D2640">
            <v>276.82</v>
          </cell>
        </row>
        <row r="2641">
          <cell r="A2641">
            <v>74126</v>
          </cell>
          <cell r="B2641" t="str">
            <v>BANCA GRANITO</v>
          </cell>
          <cell r="C2641" t="str">
            <v/>
          </cell>
          <cell r="D2641" t="str">
            <v/>
          </cell>
        </row>
        <row r="2642">
          <cell r="A2642" t="str">
            <v>74126/001</v>
          </cell>
          <cell r="B2642" t="str">
            <v>GRANITO CINZA POLIDO PARA BANCADA E=2,5 CM, LARGURA 60CM - FORNECIMENTO E INSTALACAO</v>
          </cell>
          <cell r="C2642" t="str">
            <v>M</v>
          </cell>
          <cell r="D2642">
            <v>206.38</v>
          </cell>
        </row>
        <row r="2643">
          <cell r="A2643" t="str">
            <v>74126/002</v>
          </cell>
          <cell r="B2643" t="str">
            <v>GRANITO AMENDOA POLIDO PARA BANCADA E=2,0 CM, LARGURA 60CM - FORNECIMENTO E INSTALACAO</v>
          </cell>
          <cell r="C2643" t="str">
            <v>M</v>
          </cell>
          <cell r="D2643">
            <v>245.35</v>
          </cell>
        </row>
        <row r="2644">
          <cell r="A2644">
            <v>74127</v>
          </cell>
          <cell r="B2644" t="str">
            <v>VALVULA PLASTICA P/PIA, LAVATORIO, TANQUE</v>
          </cell>
          <cell r="C2644" t="str">
            <v/>
          </cell>
          <cell r="D2644" t="str">
            <v/>
          </cell>
        </row>
        <row r="2645">
          <cell r="A2645" t="str">
            <v>74127/001</v>
          </cell>
          <cell r="B2645" t="str">
            <v>VALVULA EM PLASTICO BRANCO 1" PARA PIA, TANQUE OU LAVATORIO SEM LADRAO- FORNECIMENTO E INSTALACAO</v>
          </cell>
          <cell r="C2645" t="str">
            <v>UN</v>
          </cell>
          <cell r="D2645">
            <v>8.09</v>
          </cell>
        </row>
        <row r="2646">
          <cell r="A2646" t="str">
            <v>74127/002</v>
          </cell>
          <cell r="B2646" t="str">
            <v>VALVULA EM PLASTICO BRANCO 1" PARA LAVATORIO COM LADRAO - FORNECIMENTOE INSTALACAO</v>
          </cell>
          <cell r="C2646" t="str">
            <v>UN</v>
          </cell>
          <cell r="D2646">
            <v>8.32</v>
          </cell>
        </row>
        <row r="2647">
          <cell r="A2647" t="str">
            <v>74127/003</v>
          </cell>
          <cell r="B2647" t="str">
            <v>VALVULA EM PLASTICO BRANCO 1.1/2"X1.1/4" PARA TANQUE - FORNECIMENTO EINSTALACAO</v>
          </cell>
          <cell r="C2647" t="str">
            <v>UN</v>
          </cell>
          <cell r="D2647">
            <v>8.32</v>
          </cell>
        </row>
        <row r="2648">
          <cell r="A2648">
            <v>74128</v>
          </cell>
          <cell r="B2648" t="str">
            <v>SIFAO CROMADO</v>
          </cell>
          <cell r="C2648" t="str">
            <v/>
          </cell>
          <cell r="D2648" t="str">
            <v/>
          </cell>
        </row>
        <row r="2649">
          <cell r="A2649" t="str">
            <v>74128/001</v>
          </cell>
          <cell r="B2649" t="str">
            <v>SIFAO EM METAL CROMADO 1.1/2"X2" - FORNECIMENTO E INSTALACAO</v>
          </cell>
          <cell r="C2649" t="str">
            <v>UN</v>
          </cell>
          <cell r="D2649">
            <v>92.98</v>
          </cell>
        </row>
        <row r="2650">
          <cell r="A2650" t="str">
            <v>74128/002</v>
          </cell>
          <cell r="B2650" t="str">
            <v>SIFÃO EM METAL CROMADO 1” X 1.1/2” PARA LAVATÓRIO - FORNECIMENTO E INSTALAÇÃO</v>
          </cell>
          <cell r="C2650" t="str">
            <v>UN</v>
          </cell>
          <cell r="D2650">
            <v>75.17</v>
          </cell>
        </row>
        <row r="2651">
          <cell r="A2651" t="str">
            <v>74128/003</v>
          </cell>
          <cell r="B2651" t="str">
            <v>SIFAO EM METAL CROMADO 1"X1.1/4" - FORNECIMENTO E INSTALACAO</v>
          </cell>
          <cell r="C2651" t="str">
            <v>UN</v>
          </cell>
          <cell r="D2651">
            <v>99.58</v>
          </cell>
        </row>
        <row r="2652">
          <cell r="A2652">
            <v>74129</v>
          </cell>
          <cell r="B2652" t="str">
            <v>CUBA DE ACO INOXIDAVEL S/COMPLEMENTOS</v>
          </cell>
          <cell r="C2652" t="str">
            <v/>
          </cell>
          <cell r="D2652" t="str">
            <v/>
          </cell>
        </row>
        <row r="2653">
          <cell r="A2653" t="str">
            <v>74129/001</v>
          </cell>
          <cell r="B2653" t="str">
            <v>CUBA DE ACO INOXIDAVEL 46,5X30,0X11,5CM - FORNECIMENTO E INSTALACAO</v>
          </cell>
          <cell r="C2653" t="str">
            <v>UN</v>
          </cell>
          <cell r="D2653">
            <v>64.45</v>
          </cell>
        </row>
        <row r="2654">
          <cell r="A2654" t="str">
            <v>74129/002</v>
          </cell>
          <cell r="B2654" t="str">
            <v>CUBA DE ACO INOXIDAVEL 56,0X33,0X11,5CM - FORNECIMENTO E INSTALACAO</v>
          </cell>
          <cell r="C2654" t="str">
            <v>UN</v>
          </cell>
          <cell r="D2654">
            <v>71.95</v>
          </cell>
        </row>
        <row r="2655">
          <cell r="A2655" t="str">
            <v>74129/003</v>
          </cell>
          <cell r="B2655" t="str">
            <v>CUBA DE ACO INOXIDAVEL 40,0X34,0X11,5CM - FORNECIMENTO E INSTALACAO</v>
          </cell>
          <cell r="C2655" t="str">
            <v>UN</v>
          </cell>
          <cell r="D2655">
            <v>68.73</v>
          </cell>
        </row>
        <row r="2656">
          <cell r="A2656">
            <v>74135</v>
          </cell>
          <cell r="B2656" t="str">
            <v>BANCA MARMORE</v>
          </cell>
          <cell r="C2656" t="str">
            <v/>
          </cell>
          <cell r="D2656" t="str">
            <v/>
          </cell>
        </row>
        <row r="2657">
          <cell r="A2657" t="str">
            <v>74135/001</v>
          </cell>
          <cell r="B2657" t="str">
            <v>BANCADA (TAMPO) MARMORE BRANCO NACIONAL E = 3CM, LARGURA 50CM, POLIDOCOM FURO PARA CUBA - FORNECIMENTO E INSTALACAO</v>
          </cell>
          <cell r="C2657" t="str">
            <v>M</v>
          </cell>
          <cell r="D2657">
            <v>264.35000000000002</v>
          </cell>
        </row>
        <row r="2658">
          <cell r="A2658" t="str">
            <v>74135/002</v>
          </cell>
          <cell r="B2658" t="str">
            <v>BANCADA (TAMPO) MARMORE BRANCO NACIONAL E = 3CM, LARGURA 55CM, POLIDOCOM FURO PARA CUBA - FORNECIMENTO E INSTALACAO</v>
          </cell>
          <cell r="C2658" t="str">
            <v>M</v>
          </cell>
          <cell r="D2658">
            <v>286.37</v>
          </cell>
        </row>
        <row r="2659">
          <cell r="A2659" t="str">
            <v>74135/003</v>
          </cell>
          <cell r="B2659" t="str">
            <v>BANCADA (TAMPO) MARMORE BRANCO NACIONAL E = 3CM, LARGURA 60CM, POLIDOCOM FURO PARA CUBA</v>
          </cell>
          <cell r="C2659" t="str">
            <v>M</v>
          </cell>
          <cell r="D2659">
            <v>308.38</v>
          </cell>
        </row>
        <row r="2660">
          <cell r="A2660" t="str">
            <v>74135/004</v>
          </cell>
          <cell r="B2660" t="str">
            <v>BANCADA (TAMPO) MARMORE BRANCO NACIONAL E = 3CM, LARGURA 62CM, POLIDOCOM FURO PARA CUBA - FORNECIMENTO E INSTALACAO</v>
          </cell>
          <cell r="C2660" t="str">
            <v>M</v>
          </cell>
          <cell r="D2660">
            <v>317.19</v>
          </cell>
        </row>
        <row r="2661">
          <cell r="A2661" t="str">
            <v>74135/005</v>
          </cell>
          <cell r="B2661" t="str">
            <v>BANCADA (TAMPO) MARMORE BRANCO NACIONAL E = 3CM, LARGURA 67CM, POLIDOCOM FURO PARA CUBA - FORNECIMENTO E INSTALACAO</v>
          </cell>
          <cell r="C2661" t="str">
            <v>M</v>
          </cell>
          <cell r="D2661">
            <v>339.2</v>
          </cell>
        </row>
        <row r="2662">
          <cell r="A2662">
            <v>74146</v>
          </cell>
          <cell r="B2662" t="str">
            <v>TANQUE LOUCA BRANCO SEM COLUNA, COMPLETO</v>
          </cell>
          <cell r="C2662" t="str">
            <v/>
          </cell>
          <cell r="D2662" t="str">
            <v/>
          </cell>
        </row>
        <row r="2663">
          <cell r="A2663" t="str">
            <v>74146/001</v>
          </cell>
          <cell r="B2663" t="str">
            <v>TANQUE LOUCA BRANCO SEM COLUNA, COMPLETO INCLUSIVE TORNEIRA METALICA</v>
          </cell>
          <cell r="C2663" t="str">
            <v>UN</v>
          </cell>
          <cell r="D2663">
            <v>233.32</v>
          </cell>
        </row>
        <row r="2664">
          <cell r="A2664">
            <v>74148</v>
          </cell>
          <cell r="B2664" t="str">
            <v>LAVATORIO(BANCA MARMORE BR 80X55CM C/CUBA EMBUTIR)</v>
          </cell>
          <cell r="C2664" t="str">
            <v/>
          </cell>
          <cell r="D2664" t="str">
            <v/>
          </cell>
        </row>
        <row r="2665">
          <cell r="A2665" t="str">
            <v>74148/001</v>
          </cell>
          <cell r="B2665" t="str">
            <v>LAVATORIO EM BANCA MARMORE BRANCO 80X55CM COM CUBA EMBUTIR OVAL</v>
          </cell>
          <cell r="C2665" t="str">
            <v>UN</v>
          </cell>
          <cell r="D2665">
            <v>351.69</v>
          </cell>
        </row>
        <row r="2666">
          <cell r="A2666">
            <v>74149</v>
          </cell>
          <cell r="B2666" t="str">
            <v>PIA COZINHA (BANCA GRANITO CINZA / CUBA INOX / TORNEIRA PAREDE)</v>
          </cell>
          <cell r="C2666" t="str">
            <v/>
          </cell>
          <cell r="D2666" t="str">
            <v/>
          </cell>
        </row>
        <row r="2667">
          <cell r="A2667" t="str">
            <v>74149/001</v>
          </cell>
          <cell r="B2667" t="str">
            <v>PIA COZINHA EM BANCA GRANITO CINZA 1,20X0,60M/CUBA INOX/TORNEIRA PAREDE</v>
          </cell>
          <cell r="C2667" t="str">
            <v>UN</v>
          </cell>
          <cell r="D2667">
            <v>367.98</v>
          </cell>
        </row>
        <row r="2668">
          <cell r="A2668">
            <v>74193</v>
          </cell>
          <cell r="B2668" t="str">
            <v>VASO SANITARIO COM CAIXA DE DESCARGA ACOPLADA</v>
          </cell>
          <cell r="C2668" t="str">
            <v/>
          </cell>
          <cell r="D2668" t="str">
            <v/>
          </cell>
        </row>
        <row r="2669">
          <cell r="A2669" t="str">
            <v>74193/001</v>
          </cell>
          <cell r="B2669" t="str">
            <v>VASO SANITARIO COM CAIXA DE DESCARGA ACOPLADA - LOUCA BRANCA</v>
          </cell>
          <cell r="C2669" t="str">
            <v>UN</v>
          </cell>
          <cell r="D2669">
            <v>292.93</v>
          </cell>
        </row>
        <row r="2670">
          <cell r="A2670">
            <v>74226</v>
          </cell>
          <cell r="B2670" t="str">
            <v>TAMPO MARMORE P/BALCAO</v>
          </cell>
          <cell r="C2670" t="str">
            <v/>
          </cell>
          <cell r="D2670" t="str">
            <v/>
          </cell>
        </row>
        <row r="2671">
          <cell r="A2671" t="str">
            <v>74226/001</v>
          </cell>
          <cell r="B2671" t="str">
            <v>BANCADA DE MARMORE POLIDO BRANCO E=3,0CM, LARGURA 45CM - FORNECIMENTOE INSTALACAO</v>
          </cell>
          <cell r="C2671" t="str">
            <v>M</v>
          </cell>
          <cell r="D2671">
            <v>215.46</v>
          </cell>
        </row>
        <row r="2672">
          <cell r="A2672">
            <v>74227</v>
          </cell>
          <cell r="B2672" t="str">
            <v>CAIXA DESCARGA EMBUTIR PLASTICA</v>
          </cell>
          <cell r="C2672" t="str">
            <v/>
          </cell>
          <cell r="D2672" t="str">
            <v/>
          </cell>
        </row>
        <row r="2673">
          <cell r="A2673" t="str">
            <v>74227/001</v>
          </cell>
          <cell r="B2673" t="str">
            <v>CAIXA DESCARGA PLASTICA, EMBUTIR, COMPLETA, COM ESPELHO CROMADO E TUBOBENGALA PVC PARA LIGACAO EM CAIXA DESCARGA DE EMBUTIR - FORNECIMENTOE INSTALACAO</v>
          </cell>
          <cell r="C2673" t="str">
            <v>UN</v>
          </cell>
          <cell r="D2673">
            <v>231.85</v>
          </cell>
        </row>
        <row r="2674">
          <cell r="A2674">
            <v>74230</v>
          </cell>
          <cell r="B2674" t="str">
            <v>ASSENTO PLASTICO P/BACIA SANITARIA</v>
          </cell>
          <cell r="C2674" t="str">
            <v/>
          </cell>
          <cell r="D2674" t="str">
            <v/>
          </cell>
        </row>
        <row r="2675">
          <cell r="A2675" t="str">
            <v>74230/001</v>
          </cell>
          <cell r="B2675" t="str">
            <v>ASSENTO PARA VASO SANITARIO DE PLASTICO PADRAO POPULAR - FORNECIMENTOE INSTALACAO</v>
          </cell>
          <cell r="C2675" t="str">
            <v>UN</v>
          </cell>
          <cell r="D2675">
            <v>16.86</v>
          </cell>
        </row>
        <row r="2676">
          <cell r="A2676">
            <v>74234</v>
          </cell>
          <cell r="B2676" t="str">
            <v>MICTORIO LOUCA S/INSTALACAO HIDRAULICA/SANITARIA</v>
          </cell>
          <cell r="C2676" t="str">
            <v/>
          </cell>
          <cell r="D2676" t="str">
            <v/>
          </cell>
        </row>
        <row r="2677">
          <cell r="A2677" t="str">
            <v>74234/001</v>
          </cell>
          <cell r="B2677" t="str">
            <v>MICTORIO SIFONADO DE LOUCA BRANCA COM PERTENCES, COM REGISTRO DE PRESSAO 1/2" COM CANOPLA CROMADA ACABAMENTO SIMPLES E CONJUNTO PARA FIXACAO- FORNECIMENTO E INSTALACAO</v>
          </cell>
          <cell r="C2677" t="str">
            <v>UN</v>
          </cell>
          <cell r="D2677">
            <v>257.52</v>
          </cell>
        </row>
        <row r="2678">
          <cell r="A2678">
            <v>184</v>
          </cell>
          <cell r="B2678" t="str">
            <v>FOSSAS/SUMIDOUROS</v>
          </cell>
          <cell r="C2678" t="str">
            <v/>
          </cell>
          <cell r="D2678" t="str">
            <v/>
          </cell>
        </row>
        <row r="2679">
          <cell r="A2679">
            <v>6087</v>
          </cell>
          <cell r="B2679" t="str">
            <v>TAMPA EM CONCRETO ARMADO 60X60X5CM P/CX INSPECAO/FOSSA SEPTICA</v>
          </cell>
          <cell r="C2679" t="str">
            <v>UN</v>
          </cell>
          <cell r="D2679">
            <v>18.510000000000002</v>
          </cell>
        </row>
        <row r="2680">
          <cell r="A2680">
            <v>74197</v>
          </cell>
          <cell r="B2680" t="str">
            <v>FOSSA SEPTICA 1500L / ALVENARIA TIJOLO MACICO 1/2VEZ</v>
          </cell>
          <cell r="C2680" t="str">
            <v/>
          </cell>
          <cell r="D2680" t="str">
            <v/>
          </cell>
        </row>
        <row r="2681">
          <cell r="A2681" t="str">
            <v>74197/001</v>
          </cell>
          <cell r="B2681" t="str">
            <v>FOSSA SEPTICA EM ALVENARIA DE TIJOLO CERAMICO MACICO DIMENSOES EXTERNAS 1,90X1,10X1,40M, 1.500 LITROS, REVESTIDA INTERNAMENTE COM BARRA LISA, COM TAMPA EM CONCRETO ARMADO COM ESPESSURA 8CM</v>
          </cell>
          <cell r="C2681" t="str">
            <v>UN</v>
          </cell>
          <cell r="D2681">
            <v>820.22</v>
          </cell>
        </row>
        <row r="2682">
          <cell r="A2682">
            <v>74198</v>
          </cell>
          <cell r="B2682" t="str">
            <v>SUMIDOURO H=5,0M COM TIJOLOS MACICOS A CRIVO ARGAMASSADOS</v>
          </cell>
          <cell r="C2682" t="str">
            <v/>
          </cell>
          <cell r="D2682" t="str">
            <v/>
          </cell>
        </row>
        <row r="2683">
          <cell r="A2683" t="str">
            <v>74198/001</v>
          </cell>
          <cell r="B2683" t="str">
            <v>SUMIDOURO EM ALVENARIA DE TIJOLO CERAMICO MACICO DIAMETRO 1,20M E ALTURA 5,00M, COM TAMPA EM CONCRETO ARMADO DIAMETRO 1,40M E ESPESSURA 10CM</v>
          </cell>
          <cell r="C2683" t="str">
            <v>UN</v>
          </cell>
          <cell r="D2683">
            <v>976.06</v>
          </cell>
        </row>
        <row r="2684">
          <cell r="A2684" t="str">
            <v>74198/002</v>
          </cell>
          <cell r="B2684" t="str">
            <v>SUMIDOURO EM ALVENARIA DE TIJOLO CERAMICO MACIÇO DIAMETRO 1,40M E ALTURA 5,00M, COM TAMPA EM CONCRETO ARMADO DIAMETRO 1,60M E ESPESSURA 10CM</v>
          </cell>
          <cell r="C2684" t="str">
            <v>UN</v>
          </cell>
          <cell r="D2684">
            <v>1207.49</v>
          </cell>
        </row>
        <row r="2685">
          <cell r="A2685">
            <v>185</v>
          </cell>
          <cell r="B2685" t="str">
            <v>PONTOS DE AGUA/ESGOTO</v>
          </cell>
          <cell r="C2685" t="str">
            <v/>
          </cell>
          <cell r="D2685" t="str">
            <v/>
          </cell>
        </row>
        <row r="2686">
          <cell r="A2686">
            <v>73958</v>
          </cell>
          <cell r="B2686" t="str">
            <v>PONTO ESGOTO</v>
          </cell>
          <cell r="C2686" t="str">
            <v/>
          </cell>
          <cell r="D2686" t="str">
            <v/>
          </cell>
        </row>
        <row r="2687">
          <cell r="A2687" t="str">
            <v>73958/001</v>
          </cell>
          <cell r="B2687" t="str">
            <v>PONTO DE ESGOTO PVC 100MM - MEDIA 1,10M DE TUBO PVC ESGOTO PREDIAL DN100MM E 1 JOELHO PVC 90GRAUS ESGOTO PREDIAL DN 100MM - FORNECIMENTO EINSTALACAO</v>
          </cell>
          <cell r="C2687" t="str">
            <v>PT</v>
          </cell>
          <cell r="D2687">
            <v>90.84</v>
          </cell>
        </row>
        <row r="2688">
          <cell r="A2688">
            <v>73959</v>
          </cell>
          <cell r="B2688" t="str">
            <v>PONTO AGUA FRIA</v>
          </cell>
          <cell r="C2688" t="str">
            <v/>
          </cell>
          <cell r="D2688" t="str">
            <v/>
          </cell>
        </row>
        <row r="2689">
          <cell r="A2689" t="str">
            <v>73959/001</v>
          </cell>
          <cell r="B2689" t="str">
            <v>PONTO DE AGUA FRIA PVC 3/4" - MEDIA 5,00M DE TUBO DE PVC ROSCAVEL AGUA FRIA 3/4" E 2 JOELHOS DE PVC ROSCAVEL 90GRAUS AGUA FRIA 3/4" - FORNECIMENTO E INSTALACAO</v>
          </cell>
          <cell r="C2689" t="str">
            <v>PT</v>
          </cell>
          <cell r="D2689">
            <v>77.11</v>
          </cell>
        </row>
        <row r="2690">
          <cell r="A2690" t="str">
            <v>73959/002</v>
          </cell>
          <cell r="B2690" t="str">
            <v>PONTO DE AGUA FRIA PVC 1/2" - MEDIA 5,00M DE TUBO DE PVC ROSCAVEL AGUA FRIA 1/2" E 2 JOELHOS DE PVC ROSCAVEL 90GRAUS AGUA FRIA 1/2" - FORNECIMENTO E INSTALACAO</v>
          </cell>
          <cell r="C2690" t="str">
            <v>PT</v>
          </cell>
          <cell r="D2690">
            <v>71.319999999999993</v>
          </cell>
        </row>
        <row r="2691">
          <cell r="A2691">
            <v>74260</v>
          </cell>
          <cell r="B2691" t="str">
            <v>TUBO DE FERRO GALVANIZADO DN=1/2" COM LUVAS SIMPLES E UNIAO - FORNECIMENTO E INSTALACAO</v>
          </cell>
          <cell r="C2691" t="str">
            <v>M</v>
          </cell>
          <cell r="D2691">
            <v>57.36</v>
          </cell>
        </row>
        <row r="2692">
          <cell r="A2692">
            <v>271</v>
          </cell>
          <cell r="B2692" t="str">
            <v>REGISTROS/VALVULAS</v>
          </cell>
          <cell r="C2692" t="str">
            <v/>
          </cell>
          <cell r="D2692" t="str">
            <v/>
          </cell>
        </row>
        <row r="2693">
          <cell r="A2693">
            <v>40729</v>
          </cell>
          <cell r="B2693" t="str">
            <v>VALVULA DESCARGA 1.1/2" COM REGISTRO, ACABAMENTO EM METAL CROMADO - FORNECIMENTO E INSTALACAO</v>
          </cell>
          <cell r="C2693" t="str">
            <v>UN</v>
          </cell>
          <cell r="D2693">
            <v>168.38</v>
          </cell>
        </row>
        <row r="2694">
          <cell r="A2694">
            <v>72711</v>
          </cell>
          <cell r="B2694" t="str">
            <v>REGISTRO GAVETA 1/2" BRUTO LATAO - FORNECIMENTO E INSTALACAO</v>
          </cell>
          <cell r="C2694" t="str">
            <v>UN</v>
          </cell>
          <cell r="D2694">
            <v>32.67</v>
          </cell>
        </row>
        <row r="2695">
          <cell r="A2695">
            <v>73663</v>
          </cell>
          <cell r="B2695" t="str">
            <v>REGISTRO DE PRESSÃO COM CANOPLA Ø 25MM (1") - FORNECIMENTO E INSTALAÇÃO</v>
          </cell>
          <cell r="C2695" t="str">
            <v>UN</v>
          </cell>
          <cell r="D2695">
            <v>75.59</v>
          </cell>
        </row>
        <row r="2696">
          <cell r="A2696">
            <v>73664</v>
          </cell>
          <cell r="B2696" t="str">
            <v>REGISTRO DE PRESSÃO COM CANOPLA Ø 15MM (1/2") - FORNECIMENTO E INSTALAÇÃO</v>
          </cell>
          <cell r="C2696" t="str">
            <v>UN</v>
          </cell>
          <cell r="D2696">
            <v>59.46</v>
          </cell>
        </row>
        <row r="2697">
          <cell r="A2697">
            <v>73795</v>
          </cell>
          <cell r="B2697" t="str">
            <v>FORNECIMENTO E COLOCACAO DE VALVULAS DE RETENCAO</v>
          </cell>
          <cell r="C2697" t="str">
            <v/>
          </cell>
          <cell r="D2697" t="str">
            <v/>
          </cell>
        </row>
        <row r="2698">
          <cell r="A2698" t="str">
            <v>73795/001</v>
          </cell>
          <cell r="B2698" t="str">
            <v>VÁLVULA DE RETENÇÃO VERTICAL Ø 20MM (3/4") - FORNECIMENTO E INSTALAÇÃO</v>
          </cell>
          <cell r="C2698" t="str">
            <v>UN</v>
          </cell>
          <cell r="D2698">
            <v>70.150000000000006</v>
          </cell>
        </row>
        <row r="2699">
          <cell r="A2699" t="str">
            <v>73795/002</v>
          </cell>
          <cell r="B2699" t="str">
            <v>VÁLVULA DE RETENÇÃO VERTICAL Ø 25MM (1") - FORNECIMENTO E INSTALAÇÃO</v>
          </cell>
          <cell r="C2699" t="str">
            <v>UN</v>
          </cell>
          <cell r="D2699">
            <v>79.19</v>
          </cell>
        </row>
        <row r="2700">
          <cell r="A2700" t="str">
            <v>73795/003</v>
          </cell>
          <cell r="B2700" t="str">
            <v>VÁLVULA DE RETENÇÃO VERTICAL Ø 32MM (1.1/4") - FORNECIMENTO E INSTALAÇÃO</v>
          </cell>
          <cell r="C2700" t="str">
            <v>UN</v>
          </cell>
          <cell r="D2700">
            <v>98.57</v>
          </cell>
        </row>
        <row r="2701">
          <cell r="A2701" t="str">
            <v>73795/004</v>
          </cell>
          <cell r="B2701" t="str">
            <v>VÁLVULA DE RETENÇÃO VERTICAL Ø 40MM (1.1/2") - FORNECIMENTO E INSTALAÇÃO</v>
          </cell>
          <cell r="C2701" t="str">
            <v>UN</v>
          </cell>
          <cell r="D2701">
            <v>122.02</v>
          </cell>
        </row>
        <row r="2702">
          <cell r="A2702" t="str">
            <v>73795/005</v>
          </cell>
          <cell r="B2702" t="str">
            <v>VÁLVULA DE RETENÇÃO VERTICAL Ø 50MM (2") - FORNECIMENTO E INSTALAÇÃO</v>
          </cell>
          <cell r="C2702" t="str">
            <v>UN</v>
          </cell>
          <cell r="D2702">
            <v>155.76</v>
          </cell>
        </row>
        <row r="2703">
          <cell r="A2703" t="str">
            <v>73795/006</v>
          </cell>
          <cell r="B2703" t="str">
            <v>VÁLVULA DE RETENÇÃO VERTICAL Ø 80MM (3") - FORNECIMENTO E INSTALAÇÃO</v>
          </cell>
          <cell r="C2703" t="str">
            <v>UN</v>
          </cell>
          <cell r="D2703">
            <v>326.5</v>
          </cell>
        </row>
        <row r="2704">
          <cell r="A2704" t="str">
            <v>73795/007</v>
          </cell>
          <cell r="B2704" t="str">
            <v>VÁLVULA DE RETENÇÃO VERTICAL Ø 100MM (4") - FORNECIMENTO E INSTALAÇÃO</v>
          </cell>
          <cell r="C2704" t="str">
            <v>UN</v>
          </cell>
          <cell r="D2704">
            <v>618.5</v>
          </cell>
        </row>
        <row r="2705">
          <cell r="A2705" t="str">
            <v>73795/008</v>
          </cell>
          <cell r="B2705" t="str">
            <v>VÁLVULA DE RETENÇÃO HORIZONTAL Ø 20MM (3/4") - FORNECIMENTO E INSTALAÇÃO</v>
          </cell>
          <cell r="C2705" t="str">
            <v>UN</v>
          </cell>
          <cell r="D2705">
            <v>92.85</v>
          </cell>
        </row>
        <row r="2706">
          <cell r="A2706" t="str">
            <v>73795/009</v>
          </cell>
          <cell r="B2706" t="str">
            <v>VÁLVULA DE RETENÇÃO HORIZONTAL Ø 25MM (1") - FORNECIMENTO E INSTALAÇÃO</v>
          </cell>
          <cell r="C2706" t="str">
            <v>UN</v>
          </cell>
          <cell r="D2706">
            <v>121.05</v>
          </cell>
        </row>
        <row r="2707">
          <cell r="A2707" t="str">
            <v>73795/010</v>
          </cell>
          <cell r="B2707" t="str">
            <v>VÁLVULA DE RETENÇÃO HORIZONTAL Ø 32MM (1.1/4") - FORNECIMENTO E INSTALAÇÃO</v>
          </cell>
          <cell r="C2707" t="str">
            <v>UN</v>
          </cell>
          <cell r="D2707">
            <v>168.95</v>
          </cell>
        </row>
        <row r="2708">
          <cell r="A2708" t="str">
            <v>73795/011</v>
          </cell>
          <cell r="B2708" t="str">
            <v>VÁLVULA DE RETENÇÃO HORIZONTAL Ø 40MM (1.1/2") - FORNECIMENTO E INSTALAÇÃO</v>
          </cell>
          <cell r="C2708" t="str">
            <v>UN</v>
          </cell>
          <cell r="D2708">
            <v>196.75</v>
          </cell>
        </row>
        <row r="2709">
          <cell r="A2709" t="str">
            <v>73795/012</v>
          </cell>
          <cell r="B2709" t="str">
            <v>VÁLVULA DE RETENÇÃO HORIZONTAL Ø 50MM (2") - FORNECIMENTO E INSTALAÇÃO</v>
          </cell>
          <cell r="C2709" t="str">
            <v>UN</v>
          </cell>
          <cell r="D2709">
            <v>281.14</v>
          </cell>
        </row>
        <row r="2710">
          <cell r="A2710" t="str">
            <v>73795/013</v>
          </cell>
          <cell r="B2710" t="str">
            <v>VÁLVULA DE RETENÇÃO HORIZONTAL Ø 65MM (2.1/2") - FORNECIMENTO E INSTALAÇÃO</v>
          </cell>
          <cell r="C2710" t="str">
            <v>UN</v>
          </cell>
          <cell r="D2710">
            <v>374.88</v>
          </cell>
        </row>
        <row r="2711">
          <cell r="A2711" t="str">
            <v>73795/014</v>
          </cell>
          <cell r="B2711" t="str">
            <v>VÁLVULA DE RETENÇÃO HORIZONTAL Ø 80MM (3") - FORNECIMENTO E INSTALAÇÃO</v>
          </cell>
          <cell r="C2711" t="str">
            <v>UN</v>
          </cell>
          <cell r="D2711">
            <v>430.2</v>
          </cell>
        </row>
        <row r="2712">
          <cell r="A2712" t="str">
            <v>73795/015</v>
          </cell>
          <cell r="B2712" t="str">
            <v>VÁLVULA DE RETENÇÃO HORIZONTAL Ø 100MM (4") - FORNECIMENTO E INSTALAÇÃO</v>
          </cell>
          <cell r="C2712" t="str">
            <v>UN</v>
          </cell>
          <cell r="D2712">
            <v>822.3</v>
          </cell>
        </row>
        <row r="2713">
          <cell r="A2713">
            <v>73796</v>
          </cell>
          <cell r="B2713" t="str">
            <v>FORNECIMENTO E COLOCACAO DE VALVULAS DE PE</v>
          </cell>
          <cell r="C2713" t="str">
            <v/>
          </cell>
          <cell r="D2713" t="str">
            <v/>
          </cell>
        </row>
        <row r="2714">
          <cell r="A2714" t="str">
            <v>73796/001</v>
          </cell>
          <cell r="B2714" t="str">
            <v>VÁLVULA DE PÉ COM CRIVO Ø 20MM (3/4") - FORNECIMENTO E INSTALAÇÃO</v>
          </cell>
          <cell r="C2714" t="str">
            <v>UN</v>
          </cell>
          <cell r="D2714">
            <v>45.58</v>
          </cell>
        </row>
        <row r="2715">
          <cell r="A2715" t="str">
            <v>73796/002</v>
          </cell>
          <cell r="B2715" t="str">
            <v>VÁLVULA DE PÉ COM CRIVO Ø 25MM (1") - FORNECIMENTO E INSTALAÇÃO</v>
          </cell>
          <cell r="C2715" t="str">
            <v>UN</v>
          </cell>
          <cell r="D2715">
            <v>50.25</v>
          </cell>
        </row>
        <row r="2716">
          <cell r="A2716" t="str">
            <v>73796/003</v>
          </cell>
          <cell r="B2716" t="str">
            <v>VÁLVULA DE PÉ COM CRIVO Ø 40MM (1.1/2") - FORNECIMENTO E INSTALAÇÃO</v>
          </cell>
          <cell r="C2716" t="str">
            <v>UN</v>
          </cell>
          <cell r="D2716">
            <v>78.260000000000005</v>
          </cell>
        </row>
        <row r="2717">
          <cell r="A2717" t="str">
            <v>73796/004</v>
          </cell>
          <cell r="B2717" t="str">
            <v>VÁLVULA DE PÉ COM CRIVO Ø 50MM (2") - FORNECIMENTO E INSTALAÇÃO</v>
          </cell>
          <cell r="C2717" t="str">
            <v>UN</v>
          </cell>
          <cell r="D2717">
            <v>102.07</v>
          </cell>
        </row>
        <row r="2718">
          <cell r="A2718" t="str">
            <v>73796/005</v>
          </cell>
          <cell r="B2718" t="str">
            <v>VÁLVULA DE PÉ COM CRIVO Ø 65MM (2.1/2") - FORNECIMENTO E INSTALAÇÃO</v>
          </cell>
          <cell r="C2718" t="str">
            <v>UN</v>
          </cell>
          <cell r="D2718">
            <v>178.14</v>
          </cell>
        </row>
        <row r="2719">
          <cell r="A2719" t="str">
            <v>73796/006</v>
          </cell>
          <cell r="B2719" t="str">
            <v>VÁLVULA DE PÉ COM CRIVO Ø 80MM (3") - FORNECIMENTO E INSTALAÇÃO</v>
          </cell>
          <cell r="C2719" t="str">
            <v>UN</v>
          </cell>
          <cell r="D2719">
            <v>221.41</v>
          </cell>
        </row>
        <row r="2720">
          <cell r="A2720" t="str">
            <v>73796/007</v>
          </cell>
          <cell r="B2720" t="str">
            <v>VÁLVULA DE PÉ COM CRIVO Ø 100MM (4") - FORNECIMENTO E INSTALAÇÃO</v>
          </cell>
          <cell r="C2720" t="str">
            <v>UN</v>
          </cell>
          <cell r="D2720">
            <v>360.04</v>
          </cell>
        </row>
        <row r="2721">
          <cell r="A2721">
            <v>73797</v>
          </cell>
          <cell r="B2721" t="str">
            <v>REGISTROS DE GAVETA - FORNECIMENTO E COLOCACAO</v>
          </cell>
          <cell r="C2721" t="str">
            <v/>
          </cell>
          <cell r="D2721" t="str">
            <v/>
          </cell>
        </row>
        <row r="2722">
          <cell r="A2722" t="str">
            <v>73797/001</v>
          </cell>
          <cell r="B2722" t="str">
            <v>REGISTRO DE GAVETA COM CANOPLA Ø 32MM (1.1/4") - FORNECIMENTO E INSTALAÇÃO</v>
          </cell>
          <cell r="C2722" t="str">
            <v>UN</v>
          </cell>
          <cell r="D2722">
            <v>102.91</v>
          </cell>
        </row>
        <row r="2723">
          <cell r="A2723">
            <v>73870</v>
          </cell>
          <cell r="B2723" t="str">
            <v>FORNECIMENTO E COLOCACAO DE REGISTROS DE ESFERA</v>
          </cell>
          <cell r="C2723" t="str">
            <v/>
          </cell>
          <cell r="D2723" t="str">
            <v/>
          </cell>
        </row>
        <row r="2724">
          <cell r="A2724" t="str">
            <v>73870/001</v>
          </cell>
          <cell r="B2724" t="str">
            <v>VÁLVULA DE ESFERA EM BRONZE Ø 1/2" - FORNECIMENTO E INSTALAÇÃO</v>
          </cell>
          <cell r="C2724" t="str">
            <v>UN</v>
          </cell>
          <cell r="D2724">
            <v>39.35</v>
          </cell>
        </row>
        <row r="2725">
          <cell r="A2725" t="str">
            <v>73870/002</v>
          </cell>
          <cell r="B2725" t="str">
            <v>VÁLVULA DE ESFERA EM BRONZE Ø 3/4" - FORNECIMENTO E INSTALAÇÃO</v>
          </cell>
          <cell r="C2725" t="str">
            <v>UN</v>
          </cell>
          <cell r="D2725">
            <v>43.98</v>
          </cell>
        </row>
        <row r="2726">
          <cell r="A2726" t="str">
            <v>73870/003</v>
          </cell>
          <cell r="B2726" t="str">
            <v>VÁLVULA DE ESFERA EM BRONZE Ø 1" - FORNECIMENTO E INSTALAÇÃO</v>
          </cell>
          <cell r="C2726" t="str">
            <v>UN</v>
          </cell>
          <cell r="D2726">
            <v>55.64</v>
          </cell>
        </row>
        <row r="2727">
          <cell r="A2727" t="str">
            <v>73870/004</v>
          </cell>
          <cell r="B2727" t="str">
            <v>REGISTRO DE ESFERA EM BRONZE D= 1.1/4" FORNEC E COLOCACAO</v>
          </cell>
          <cell r="C2727" t="str">
            <v>UN</v>
          </cell>
          <cell r="D2727">
            <v>76.19</v>
          </cell>
        </row>
        <row r="2728">
          <cell r="A2728" t="str">
            <v>73870/005</v>
          </cell>
          <cell r="B2728" t="str">
            <v>VÁLVULA DE ESFERA EM BRONZE Ø 1.1/2" - FORNECIMENTO E INSTALAÇÃO</v>
          </cell>
          <cell r="C2728" t="str">
            <v>UN</v>
          </cell>
          <cell r="D2728">
            <v>91.22</v>
          </cell>
        </row>
        <row r="2729">
          <cell r="A2729" t="str">
            <v>73870/006</v>
          </cell>
          <cell r="B2729" t="str">
            <v>VÁLVULA DE ESFERA EM BRONZE Ø 2" - FORNECIMENTO E INSTALAÇÃO</v>
          </cell>
          <cell r="C2729" t="str">
            <v>UN</v>
          </cell>
          <cell r="D2729">
            <v>132.94999999999999</v>
          </cell>
        </row>
        <row r="2730">
          <cell r="A2730">
            <v>73975</v>
          </cell>
          <cell r="B2730" t="str">
            <v>FORN./ASSENT REGISTRO PRESSAO CROMADO 3/4"</v>
          </cell>
          <cell r="C2730" t="str">
            <v/>
          </cell>
          <cell r="D2730" t="str">
            <v/>
          </cell>
        </row>
        <row r="2731">
          <cell r="A2731" t="str">
            <v>73975/001</v>
          </cell>
          <cell r="B2731" t="str">
            <v>REGISTRO PRESSAO 3/4" COM CANOPLA ACABAMENTO CROMADO SIMPLES - FORNECIMENTO E INSTALACAO</v>
          </cell>
          <cell r="C2731" t="str">
            <v>UN</v>
          </cell>
          <cell r="D2731">
            <v>64.290000000000006</v>
          </cell>
        </row>
        <row r="2732">
          <cell r="A2732">
            <v>74091</v>
          </cell>
          <cell r="B2732" t="str">
            <v>VALVULA DE RETENCAO VERTICAL DE 2 1/2" ASSENTE C/FIO BAHIA E PASTA</v>
          </cell>
          <cell r="C2732" t="str">
            <v/>
          </cell>
          <cell r="D2732" t="str">
            <v/>
          </cell>
        </row>
        <row r="2733">
          <cell r="A2733" t="str">
            <v>74091/001</v>
          </cell>
          <cell r="B2733" t="str">
            <v>VALVULA RETENCAO VERTICAL BRONZE (PN-16) 2.1/2" 200PSI - EXTREMIDADESCOM ROSCA - FORNECIMENTO E INSTALACAO</v>
          </cell>
          <cell r="C2733" t="str">
            <v>UN</v>
          </cell>
          <cell r="D2733">
            <v>276.19</v>
          </cell>
        </row>
        <row r="2734">
          <cell r="A2734">
            <v>74093</v>
          </cell>
          <cell r="B2734" t="str">
            <v>VALVULA DE RETENCAO DE PE COM CRIVO 1 1/4"</v>
          </cell>
          <cell r="C2734" t="str">
            <v/>
          </cell>
          <cell r="D2734" t="str">
            <v/>
          </cell>
        </row>
        <row r="2735">
          <cell r="A2735" t="str">
            <v>74093/001</v>
          </cell>
          <cell r="B2735" t="str">
            <v>VALVULA PE COM CRIVO BRONZE 1.1/4" - FORNECIMENTO E INSTALACAO</v>
          </cell>
          <cell r="C2735" t="str">
            <v>UN</v>
          </cell>
          <cell r="D2735">
            <v>68.33</v>
          </cell>
        </row>
        <row r="2736">
          <cell r="A2736">
            <v>74169</v>
          </cell>
          <cell r="B2736" t="str">
            <v>FORN/ASSENT VALVULA GLOBO 2 1/2 POL</v>
          </cell>
          <cell r="C2736" t="str">
            <v/>
          </cell>
          <cell r="D2736" t="str">
            <v/>
          </cell>
        </row>
        <row r="2737">
          <cell r="A2737" t="str">
            <v>74169/001</v>
          </cell>
          <cell r="B2737" t="str">
            <v>REGISTRO/VALVULA GLOBO ANGULAR 45 GRAUS EM LATAO PARA HIDRANTES DE INCÊNDIO PREDIAL DN 2.1/2" - FORNECIMENTO E INSTALACAO</v>
          </cell>
          <cell r="C2737" t="str">
            <v>UN</v>
          </cell>
          <cell r="D2737">
            <v>146.88999999999999</v>
          </cell>
        </row>
        <row r="2738">
          <cell r="A2738">
            <v>74174</v>
          </cell>
          <cell r="B2738" t="str">
            <v>FORN/ASSENT REGISTRO GAVETA CANOPLA CROMADA 1 1/2</v>
          </cell>
          <cell r="C2738" t="str">
            <v/>
          </cell>
          <cell r="D2738" t="str">
            <v/>
          </cell>
        </row>
        <row r="2739">
          <cell r="A2739" t="str">
            <v>74174/001</v>
          </cell>
          <cell r="B2739" t="str">
            <v>REGISTRO GAVETA 1.1/2" COM CANOPLA ACABAMENTO CROMADO SIMPLES - FORNECIMENTO E INSTALACAO</v>
          </cell>
          <cell r="C2739" t="str">
            <v>UN</v>
          </cell>
          <cell r="D2739">
            <v>118.51</v>
          </cell>
        </row>
        <row r="2740">
          <cell r="A2740">
            <v>74175</v>
          </cell>
          <cell r="B2740" t="str">
            <v>FORN/ASSENT REGISTRO GAVETA CANOPLA CROMADA 1 POL</v>
          </cell>
          <cell r="C2740" t="str">
            <v/>
          </cell>
          <cell r="D2740" t="str">
            <v/>
          </cell>
        </row>
        <row r="2741">
          <cell r="A2741" t="str">
            <v>74175/001</v>
          </cell>
          <cell r="B2741" t="str">
            <v>REGISTRO GAVETA 1" COM CANOPLA ACABAMENTO CROMADO SIMPLES - FORNECIMENTO E INSTALACAO</v>
          </cell>
          <cell r="C2741" t="str">
            <v>UN</v>
          </cell>
          <cell r="D2741">
            <v>73.260000000000005</v>
          </cell>
        </row>
        <row r="2742">
          <cell r="A2742">
            <v>74176</v>
          </cell>
          <cell r="B2742" t="str">
            <v>FORN/ASSENT REGISTRO GAVETA CANOPLA CROMADA 3/4"</v>
          </cell>
          <cell r="C2742" t="str">
            <v/>
          </cell>
          <cell r="D2742" t="str">
            <v/>
          </cell>
        </row>
        <row r="2743">
          <cell r="A2743" t="str">
            <v>74176/001</v>
          </cell>
          <cell r="B2743" t="str">
            <v>REGISTRO GAVETA 3/4" COM CANOPLA ACABAMENTO CROMADO SIMPLES - FORNECIMENTO E INSTALACAO</v>
          </cell>
          <cell r="C2743" t="str">
            <v>UN</v>
          </cell>
          <cell r="D2743">
            <v>63.66</v>
          </cell>
        </row>
        <row r="2744">
          <cell r="A2744">
            <v>74177</v>
          </cell>
          <cell r="B2744" t="str">
            <v>FORN/ASSENT REGISTRO GAVETA CANOPLA CROMADA 1/2"</v>
          </cell>
          <cell r="C2744" t="str">
            <v/>
          </cell>
          <cell r="D2744" t="str">
            <v/>
          </cell>
        </row>
        <row r="2745">
          <cell r="A2745" t="str">
            <v>74177/001</v>
          </cell>
          <cell r="B2745" t="str">
            <v>REGISTRO GAVETA 1/2" COM CANOPLA ACABAMENTO CROMADO SIMPLES - FORNECIMENTO E INSTALACAO</v>
          </cell>
          <cell r="C2745" t="str">
            <v>UN</v>
          </cell>
          <cell r="D2745">
            <v>62.75</v>
          </cell>
        </row>
        <row r="2746">
          <cell r="A2746">
            <v>74178</v>
          </cell>
          <cell r="B2746" t="str">
            <v>FORN/ASSENT REGISTRO GAVERTA BRUTO 4 POL</v>
          </cell>
          <cell r="C2746" t="str">
            <v/>
          </cell>
          <cell r="D2746" t="str">
            <v/>
          </cell>
        </row>
        <row r="2747">
          <cell r="A2747" t="str">
            <v>74178/001</v>
          </cell>
          <cell r="B2747" t="str">
            <v>REGISTRO GAVETA 4" BRUTO LATAO - FORNECIMENTO E INSTALACAO</v>
          </cell>
          <cell r="C2747" t="str">
            <v>UN</v>
          </cell>
          <cell r="D2747">
            <v>530.54</v>
          </cell>
        </row>
        <row r="2748">
          <cell r="A2748">
            <v>74179</v>
          </cell>
          <cell r="B2748" t="str">
            <v>FORN/ASSENT REGISTRO GAVETA BRUTO 3 POL</v>
          </cell>
          <cell r="C2748" t="str">
            <v/>
          </cell>
          <cell r="D2748" t="str">
            <v/>
          </cell>
        </row>
        <row r="2749">
          <cell r="A2749" t="str">
            <v>74179/001</v>
          </cell>
          <cell r="B2749" t="str">
            <v>REGISTRO GAVETA 3" BRUTO LATAO - FORNECIMENTO E INSTALACAO</v>
          </cell>
          <cell r="C2749" t="str">
            <v>UN</v>
          </cell>
          <cell r="D2749">
            <v>318.26</v>
          </cell>
        </row>
        <row r="2750">
          <cell r="A2750">
            <v>74180</v>
          </cell>
          <cell r="B2750" t="str">
            <v>FORN/ASSENT REGISTRO GAVETA BRUTO 2 1/2 POL</v>
          </cell>
          <cell r="C2750" t="str">
            <v/>
          </cell>
          <cell r="D2750" t="str">
            <v/>
          </cell>
        </row>
        <row r="2751">
          <cell r="A2751" t="str">
            <v>74180/001</v>
          </cell>
          <cell r="B2751" t="str">
            <v>REGISTRO GAVETA 2.1/2" BRUTO LATAO - FORNECIMENTO E INSTALACAO</v>
          </cell>
          <cell r="C2751" t="str">
            <v>UN</v>
          </cell>
          <cell r="D2751">
            <v>219.17</v>
          </cell>
        </row>
        <row r="2752">
          <cell r="A2752">
            <v>74181</v>
          </cell>
          <cell r="B2752" t="str">
            <v>FORN/ASSENT REGISTRO GAVETA BRUTO 2 POL</v>
          </cell>
          <cell r="C2752" t="str">
            <v/>
          </cell>
          <cell r="D2752" t="str">
            <v/>
          </cell>
        </row>
        <row r="2753">
          <cell r="A2753" t="str">
            <v>74181/001</v>
          </cell>
          <cell r="B2753" t="str">
            <v>REGISTRO GAVETA 2" BRUTO LATAO - FORNECIMENTO E INSTALACAO</v>
          </cell>
          <cell r="C2753" t="str">
            <v>UN</v>
          </cell>
          <cell r="D2753">
            <v>96.85</v>
          </cell>
        </row>
        <row r="2754">
          <cell r="A2754">
            <v>74182</v>
          </cell>
          <cell r="B2754" t="str">
            <v>FORN/ASSENT REGISTRO GAVETA BRUTO 1 1/2 POL</v>
          </cell>
          <cell r="C2754" t="str">
            <v/>
          </cell>
          <cell r="D2754" t="str">
            <v/>
          </cell>
        </row>
        <row r="2755">
          <cell r="A2755" t="str">
            <v>74182/001</v>
          </cell>
          <cell r="B2755" t="str">
            <v>REGISTRO GAVETA 1.1/2" BRUTO LATAO - FORNECIMENTO E INSTALACAO</v>
          </cell>
          <cell r="C2755" t="str">
            <v>UN</v>
          </cell>
          <cell r="D2755">
            <v>71.510000000000005</v>
          </cell>
        </row>
        <row r="2756">
          <cell r="A2756">
            <v>74183</v>
          </cell>
          <cell r="B2756" t="str">
            <v>FORN/ASSENT REGISTRO GAVETA BRUTO 1 1/4 POL</v>
          </cell>
          <cell r="C2756" t="str">
            <v/>
          </cell>
          <cell r="D2756" t="str">
            <v/>
          </cell>
        </row>
        <row r="2757">
          <cell r="A2757" t="str">
            <v>74183/001</v>
          </cell>
          <cell r="B2757" t="str">
            <v>REGISTRO GAVETA 1.1/4" BRUTO LATAO - FORNECIMENTO E INSTALACAO</v>
          </cell>
          <cell r="C2757" t="str">
            <v>UN</v>
          </cell>
          <cell r="D2757">
            <v>61.04</v>
          </cell>
        </row>
        <row r="2758">
          <cell r="A2758">
            <v>74184</v>
          </cell>
          <cell r="B2758" t="str">
            <v>FORN/ASSENT REGISTRO GAVETA BRUTO 1 POL</v>
          </cell>
          <cell r="C2758" t="str">
            <v/>
          </cell>
          <cell r="D2758" t="str">
            <v/>
          </cell>
        </row>
        <row r="2759">
          <cell r="A2759" t="str">
            <v>74184/001</v>
          </cell>
          <cell r="B2759" t="str">
            <v>REGISTRO GAVETA 1" BRUTO LATAO - FORNECIMENTO E INSTALACAO</v>
          </cell>
          <cell r="C2759" t="str">
            <v>UN</v>
          </cell>
          <cell r="D2759">
            <v>42.81</v>
          </cell>
        </row>
        <row r="2760">
          <cell r="A2760">
            <v>74185</v>
          </cell>
          <cell r="B2760" t="str">
            <v>FORN/ASSENT REGISTRO GAVETA BRUTO 3/4 POL</v>
          </cell>
          <cell r="C2760" t="str">
            <v/>
          </cell>
          <cell r="D2760" t="str">
            <v/>
          </cell>
        </row>
        <row r="2761">
          <cell r="A2761" t="str">
            <v>74185/001</v>
          </cell>
          <cell r="B2761" t="str">
            <v>REGISTRO GAVETA 3/4" BRUTO LATAO - FORNECIMENTO E INSTALACAO</v>
          </cell>
          <cell r="C2761" t="str">
            <v>UN</v>
          </cell>
          <cell r="D2761">
            <v>34.14</v>
          </cell>
        </row>
        <row r="2762">
          <cell r="A2762">
            <v>273</v>
          </cell>
          <cell r="B2762" t="str">
            <v>COLUNAS/BARRILETES E RAMAIS</v>
          </cell>
          <cell r="C2762" t="str">
            <v/>
          </cell>
          <cell r="D2762" t="str">
            <v/>
          </cell>
        </row>
        <row r="2763">
          <cell r="A2763">
            <v>74026</v>
          </cell>
          <cell r="B2763" t="str">
            <v>COLUNA DE VENTILAÇÃO</v>
          </cell>
          <cell r="C2763" t="str">
            <v/>
          </cell>
          <cell r="D2763" t="str">
            <v/>
          </cell>
        </row>
        <row r="2764">
          <cell r="A2764" t="str">
            <v>74026/001</v>
          </cell>
          <cell r="B2764" t="str">
            <v>TUBO PVC PARA ESGOTO PREDIAL DN 100MM - FORNECIMENTO E INSTALACAO</v>
          </cell>
          <cell r="C2764" t="str">
            <v>M</v>
          </cell>
          <cell r="D2764">
            <v>18.48</v>
          </cell>
        </row>
        <row r="2765">
          <cell r="A2765">
            <v>297</v>
          </cell>
          <cell r="B2765" t="str">
            <v>SERVICOS DIVERSOS</v>
          </cell>
          <cell r="C2765" t="str">
            <v/>
          </cell>
          <cell r="D2765" t="str">
            <v/>
          </cell>
        </row>
        <row r="2766">
          <cell r="A2766">
            <v>72135</v>
          </cell>
          <cell r="B2766" t="str">
            <v>ABERTURA/FECHAMENTO RASGO ALVENARIA PARA TUBOS, FECHAMENTO COM ARGAMASSA TRACO 1:4 (CIMENTO E AREIA)</v>
          </cell>
          <cell r="C2766" t="str">
            <v>M</v>
          </cell>
          <cell r="D2766">
            <v>3.11</v>
          </cell>
        </row>
        <row r="2767">
          <cell r="A2767">
            <v>72285</v>
          </cell>
          <cell r="B2767" t="str">
            <v>CAIXA DE AREIA 40X40X40CM EM ALVENARIA - EXECUÇÃO</v>
          </cell>
          <cell r="C2767" t="str">
            <v>UN</v>
          </cell>
          <cell r="D2767">
            <v>63.72</v>
          </cell>
        </row>
        <row r="2768">
          <cell r="A2768">
            <v>72286</v>
          </cell>
          <cell r="B2768" t="str">
            <v>CAIXA DE AREIA 60X60X60CM EM ALVENARIA - EXECUÇÃO</v>
          </cell>
          <cell r="C2768" t="str">
            <v>UN</v>
          </cell>
          <cell r="D2768">
            <v>118.43</v>
          </cell>
        </row>
        <row r="2769">
          <cell r="A2769">
            <v>72289</v>
          </cell>
          <cell r="B2769" t="str">
            <v>CAIXA DE INSPEÇÃO 80X80X80CM EM ALVENARIA - EXECUÇÃO</v>
          </cell>
          <cell r="C2769" t="str">
            <v>UN</v>
          </cell>
          <cell r="D2769">
            <v>262.8</v>
          </cell>
        </row>
        <row r="2770">
          <cell r="A2770">
            <v>72290</v>
          </cell>
          <cell r="B2770" t="str">
            <v>CAIXA DE INSPEÇÃO 90X90X80CM EM ALVENARIA - EXECUÇÃO</v>
          </cell>
          <cell r="C2770" t="str">
            <v>UN</v>
          </cell>
          <cell r="D2770">
            <v>296.58</v>
          </cell>
        </row>
        <row r="2771">
          <cell r="A2771">
            <v>73828</v>
          </cell>
          <cell r="B2771" t="str">
            <v>PH-A.43 - CAIXA DE PROTECAO PARA HIDROMETRO</v>
          </cell>
          <cell r="C2771" t="str">
            <v/>
          </cell>
          <cell r="D2771" t="str">
            <v/>
          </cell>
        </row>
        <row r="2772">
          <cell r="A2772" t="str">
            <v>73828/001</v>
          </cell>
          <cell r="B2772" t="str">
            <v>ABRIGO PARA CAVALETE/HIDRÔMETRO PRÉ-MOLDADO DE CONCRETO - FORNECIMENTOE INSTALAÇÃO</v>
          </cell>
          <cell r="C2772" t="str">
            <v>UN</v>
          </cell>
          <cell r="D2772">
            <v>104.32</v>
          </cell>
        </row>
        <row r="2773">
          <cell r="A2773">
            <v>74092</v>
          </cell>
          <cell r="B2773" t="str">
            <v>BOIA DE MERCURIO</v>
          </cell>
          <cell r="C2773" t="str">
            <v/>
          </cell>
          <cell r="D2773" t="str">
            <v/>
          </cell>
        </row>
        <row r="2774">
          <cell r="A2774" t="str">
            <v>74092/001</v>
          </cell>
          <cell r="B2774" t="str">
            <v>AUTOMATICO DE BOIA SUPERIOR 10A/250V - FORNECIMENTO E INSTALACAO</v>
          </cell>
          <cell r="C2774" t="str">
            <v>UN</v>
          </cell>
          <cell r="D2774">
            <v>45.37</v>
          </cell>
        </row>
        <row r="2775">
          <cell r="A2775">
            <v>74102</v>
          </cell>
          <cell r="B2775" t="str">
            <v>CAIXA DE PROTECAO PARA HIDROMETRO</v>
          </cell>
          <cell r="C2775" t="str">
            <v/>
          </cell>
          <cell r="D2775" t="str">
            <v/>
          </cell>
        </row>
        <row r="2776">
          <cell r="A2776" t="str">
            <v>74102/001</v>
          </cell>
          <cell r="B2776" t="str">
            <v>CAIXA PARA HIDROMETRO CONCRETO PRE-MOLDADO - FORNECIMENTO E INSTALACAO</v>
          </cell>
          <cell r="C2776" t="str">
            <v>UN</v>
          </cell>
          <cell r="D2776">
            <v>104.32</v>
          </cell>
        </row>
        <row r="2777">
          <cell r="A2777" t="str">
            <v>INPR</v>
          </cell>
          <cell r="B2777" t="str">
            <v>INSTALACOES DE PRODUCAO</v>
          </cell>
          <cell r="C2777" t="str">
            <v/>
          </cell>
          <cell r="D2777" t="str">
            <v/>
          </cell>
        </row>
        <row r="2778">
          <cell r="A2778">
            <v>232</v>
          </cell>
          <cell r="B2778" t="str">
            <v>INSTALACAO DE BOMBAS EM GERAL</v>
          </cell>
          <cell r="C2778" t="str">
            <v/>
          </cell>
          <cell r="D2778" t="str">
            <v/>
          </cell>
        </row>
        <row r="2779">
          <cell r="A2779">
            <v>73826</v>
          </cell>
          <cell r="B2779" t="str">
            <v>INSTALACAO DE COMPRESSOR DE AR OU SOPRADOR</v>
          </cell>
          <cell r="C2779" t="str">
            <v/>
          </cell>
          <cell r="D2779" t="str">
            <v/>
          </cell>
        </row>
        <row r="2780">
          <cell r="A2780" t="str">
            <v>73826/001</v>
          </cell>
          <cell r="B2780" t="str">
            <v>INSTALACAO DE COMPRESSOR DE AR, POTENCIA &lt;= 5 CV</v>
          </cell>
          <cell r="C2780" t="str">
            <v>UN</v>
          </cell>
          <cell r="D2780">
            <v>353.67</v>
          </cell>
        </row>
        <row r="2781">
          <cell r="A2781" t="str">
            <v>73826/002</v>
          </cell>
          <cell r="B2781" t="str">
            <v>INSTALACAO DE COMPRESSOR DE AR, POTENCIA &gt; 5 E &lt;= 10 CV</v>
          </cell>
          <cell r="C2781" t="str">
            <v>UN</v>
          </cell>
          <cell r="D2781">
            <v>459.77</v>
          </cell>
        </row>
        <row r="2782">
          <cell r="A2782">
            <v>73834</v>
          </cell>
          <cell r="B2782" t="str">
            <v>INSTALACAO DE CONJUNTO MOTO BOMBA SUBMERSIVEL</v>
          </cell>
          <cell r="C2782" t="str">
            <v/>
          </cell>
          <cell r="D2782" t="str">
            <v/>
          </cell>
        </row>
        <row r="2783">
          <cell r="A2783" t="str">
            <v>73834/001</v>
          </cell>
          <cell r="B2783" t="str">
            <v>INSTALACAO DE CONJ.MOTO BOMBA SUBMERSIVEL ATE 10 CV</v>
          </cell>
          <cell r="C2783" t="str">
            <v>UN</v>
          </cell>
          <cell r="D2783">
            <v>125.68</v>
          </cell>
        </row>
        <row r="2784">
          <cell r="A2784" t="str">
            <v>73834/002</v>
          </cell>
          <cell r="B2784" t="str">
            <v>INSTALACAO DE CONJ.MOTO BOMBA SUBMERSIVEL DE 11 A 25 CV</v>
          </cell>
          <cell r="C2784" t="str">
            <v>UN</v>
          </cell>
          <cell r="D2784">
            <v>201.09</v>
          </cell>
        </row>
        <row r="2785">
          <cell r="A2785" t="str">
            <v>73834/003</v>
          </cell>
          <cell r="B2785" t="str">
            <v>INSTALACAO DE CONJ.MOTO BOMBA SUBMERSIVEL DE 26 A 50 CV</v>
          </cell>
          <cell r="C2785" t="str">
            <v>UN</v>
          </cell>
          <cell r="D2785">
            <v>402.19</v>
          </cell>
        </row>
        <row r="2786">
          <cell r="A2786" t="str">
            <v>73834/004</v>
          </cell>
          <cell r="B2786" t="str">
            <v>INSTALACAO DE CONJ.MOTO BOMBA SUBMERSIVEL DE 51 A 100 CV</v>
          </cell>
          <cell r="C2786" t="str">
            <v>UN</v>
          </cell>
          <cell r="D2786">
            <v>603.29</v>
          </cell>
        </row>
        <row r="2787">
          <cell r="A2787">
            <v>73835</v>
          </cell>
          <cell r="B2787" t="str">
            <v>INSTALACAO DE CONJUNTO MOTO BOMBA VERTICAL</v>
          </cell>
          <cell r="C2787" t="str">
            <v/>
          </cell>
          <cell r="D2787" t="str">
            <v/>
          </cell>
        </row>
        <row r="2788">
          <cell r="A2788" t="str">
            <v>73835/001</v>
          </cell>
          <cell r="B2788" t="str">
            <v>INSTALACAO DE CONJ.MOTO BOMBA VERTICAL POT &lt;= 100 CV</v>
          </cell>
          <cell r="C2788" t="str">
            <v>UN</v>
          </cell>
          <cell r="D2788">
            <v>840.49</v>
          </cell>
        </row>
        <row r="2789">
          <cell r="A2789" t="str">
            <v>73835/002</v>
          </cell>
          <cell r="B2789" t="str">
            <v>INSTALACAO DE CONJ.MOTO BOMBA VERTICAL 100 &lt; POT &lt;= 200 CV</v>
          </cell>
          <cell r="C2789" t="str">
            <v>UN</v>
          </cell>
          <cell r="D2789">
            <v>1143.07</v>
          </cell>
        </row>
        <row r="2790">
          <cell r="A2790" t="str">
            <v>73835/003</v>
          </cell>
          <cell r="B2790" t="str">
            <v>INSTALACAO DE CONJ.MOTO BOMBA VERTICAL 200 &lt; POT &lt;= 300 CV</v>
          </cell>
          <cell r="C2790" t="str">
            <v>UN</v>
          </cell>
          <cell r="D2790">
            <v>1277.55</v>
          </cell>
        </row>
        <row r="2791">
          <cell r="A2791">
            <v>73836</v>
          </cell>
          <cell r="B2791" t="str">
            <v>INSTALACAO DE CONJUNTO MOTO BOMBA HORIZONTAL</v>
          </cell>
          <cell r="C2791" t="str">
            <v/>
          </cell>
          <cell r="D2791" t="str">
            <v/>
          </cell>
        </row>
        <row r="2792">
          <cell r="A2792" t="str">
            <v>73836/001</v>
          </cell>
          <cell r="B2792" t="str">
            <v>INSTALACAO DE CONJ.MOTO BOMBA HORIZONTAL ATE 10 CV</v>
          </cell>
          <cell r="C2792" t="str">
            <v>UN</v>
          </cell>
          <cell r="D2792">
            <v>336.19</v>
          </cell>
        </row>
        <row r="2793">
          <cell r="A2793" t="str">
            <v>73836/002</v>
          </cell>
          <cell r="B2793" t="str">
            <v>INSTALACAO DE CONJ.MOTO BOMBA HORIZONTAL DE 12,5 A 25 CV</v>
          </cell>
          <cell r="C2793" t="str">
            <v>UN</v>
          </cell>
          <cell r="D2793">
            <v>437.05</v>
          </cell>
        </row>
        <row r="2794">
          <cell r="A2794" t="str">
            <v>73836/003</v>
          </cell>
          <cell r="B2794" t="str">
            <v>INSTALACAO DE CONJ.MOTO BOMBA HORIZONTAL DE 30 A 75 CV</v>
          </cell>
          <cell r="C2794" t="str">
            <v>UN</v>
          </cell>
          <cell r="D2794">
            <v>672.39</v>
          </cell>
        </row>
        <row r="2795">
          <cell r="A2795" t="str">
            <v>73836/004</v>
          </cell>
          <cell r="B2795" t="str">
            <v>INSTALACAO DE CONJ.MOTO BOMBA HORIZONTAL DE 100 A 150 CV</v>
          </cell>
          <cell r="C2795" t="str">
            <v>UN</v>
          </cell>
          <cell r="D2795">
            <v>1075.83</v>
          </cell>
        </row>
        <row r="2796">
          <cell r="A2796">
            <v>73837</v>
          </cell>
          <cell r="B2796" t="str">
            <v>INSTALACAO DE CONJUNTO MOTO BOMBA SUBMERSO/POSICIONAMENTO</v>
          </cell>
          <cell r="C2796" t="str">
            <v/>
          </cell>
          <cell r="D2796" t="str">
            <v/>
          </cell>
        </row>
        <row r="2797">
          <cell r="A2797" t="str">
            <v>73837/001</v>
          </cell>
          <cell r="B2797" t="str">
            <v>INSTALACAO DE CONJ.MOTO BOMBA SUBMERSO ATE 5 CV</v>
          </cell>
          <cell r="C2797" t="str">
            <v>UN</v>
          </cell>
          <cell r="D2797">
            <v>125.68</v>
          </cell>
        </row>
        <row r="2798">
          <cell r="A2798" t="str">
            <v>73837/002</v>
          </cell>
          <cell r="B2798" t="str">
            <v>INSTALACAO DE CONJ.MOTO BOMBA SUBMERSO DE 6 A 25 CV</v>
          </cell>
          <cell r="C2798" t="str">
            <v>UN</v>
          </cell>
          <cell r="D2798">
            <v>251.37</v>
          </cell>
        </row>
        <row r="2799">
          <cell r="A2799" t="str">
            <v>73837/003</v>
          </cell>
          <cell r="B2799" t="str">
            <v>INSTALACAO DE CONJ.MOTO BOMBA SUBMERSO DE 26 A 50 CV</v>
          </cell>
          <cell r="C2799" t="str">
            <v>UN</v>
          </cell>
          <cell r="D2799">
            <v>502.74</v>
          </cell>
        </row>
        <row r="2800">
          <cell r="A2800">
            <v>240</v>
          </cell>
          <cell r="B2800" t="str">
            <v>MONTAGENS EM GERAL</v>
          </cell>
          <cell r="C2800" t="str">
            <v/>
          </cell>
          <cell r="D2800" t="str">
            <v/>
          </cell>
        </row>
        <row r="2801">
          <cell r="A2801">
            <v>73612</v>
          </cell>
          <cell r="B2801" t="str">
            <v>INSTALACAO DE CLORADOR</v>
          </cell>
          <cell r="C2801" t="str">
            <v>UN</v>
          </cell>
          <cell r="D2801">
            <v>266.8</v>
          </cell>
        </row>
        <row r="2802">
          <cell r="A2802">
            <v>73660</v>
          </cell>
          <cell r="B2802" t="str">
            <v>LEITO FILTRANTE - ASSENTAMENTO DE BLOCOS LEOPOLD</v>
          </cell>
          <cell r="C2802" t="str">
            <v>M2</v>
          </cell>
          <cell r="D2802">
            <v>48.47</v>
          </cell>
        </row>
        <row r="2803">
          <cell r="A2803">
            <v>73661</v>
          </cell>
          <cell r="B2803" t="str">
            <v>FORNECIMENTO E INSTALACAO DE TALHA E TROLEY MANUAL DE 1 TONELADA</v>
          </cell>
          <cell r="C2803" t="str">
            <v>UN</v>
          </cell>
          <cell r="D2803">
            <v>1408.72</v>
          </cell>
        </row>
        <row r="2804">
          <cell r="A2804">
            <v>73693</v>
          </cell>
          <cell r="B2804" t="str">
            <v>LEITO FILTRANTE - COLOCACAO DE LONA PLASTICA</v>
          </cell>
          <cell r="C2804" t="str">
            <v>M2</v>
          </cell>
          <cell r="D2804">
            <v>12.36</v>
          </cell>
        </row>
        <row r="2805">
          <cell r="A2805">
            <v>73694</v>
          </cell>
          <cell r="B2805" t="str">
            <v>INSTALACAO DE BOMBA DOSADORA</v>
          </cell>
          <cell r="C2805" t="str">
            <v>UN</v>
          </cell>
          <cell r="D2805">
            <v>97.45</v>
          </cell>
        </row>
        <row r="2806">
          <cell r="A2806">
            <v>73695</v>
          </cell>
          <cell r="B2806" t="str">
            <v>INSTALACAO DE AGITADOR</v>
          </cell>
          <cell r="C2806" t="str">
            <v>UN</v>
          </cell>
          <cell r="D2806">
            <v>50.12</v>
          </cell>
        </row>
        <row r="2807">
          <cell r="A2807">
            <v>73824</v>
          </cell>
          <cell r="B2807" t="str">
            <v>INSTALACAO DE MISTURADOR</v>
          </cell>
          <cell r="C2807" t="str">
            <v/>
          </cell>
          <cell r="D2807" t="str">
            <v/>
          </cell>
        </row>
        <row r="2808">
          <cell r="A2808" t="str">
            <v>73824/001</v>
          </cell>
          <cell r="B2808" t="str">
            <v>INSTALACAO DE MISTURADOR VERTICAL</v>
          </cell>
          <cell r="C2808" t="str">
            <v>UN</v>
          </cell>
          <cell r="D2808">
            <v>266.8</v>
          </cell>
        </row>
        <row r="2809">
          <cell r="A2809">
            <v>73825</v>
          </cell>
          <cell r="B2809" t="str">
            <v>VERTEDORES</v>
          </cell>
          <cell r="C2809" t="str">
            <v/>
          </cell>
          <cell r="D2809" t="str">
            <v/>
          </cell>
        </row>
        <row r="2810">
          <cell r="A2810" t="str">
            <v>73825/001</v>
          </cell>
          <cell r="B2810" t="str">
            <v>VERTEDOR RETANGULAR DE MADEIRA</v>
          </cell>
          <cell r="C2810" t="str">
            <v>M2</v>
          </cell>
          <cell r="D2810">
            <v>393.37</v>
          </cell>
        </row>
        <row r="2811">
          <cell r="A2811" t="str">
            <v>73825/002</v>
          </cell>
          <cell r="B2811" t="str">
            <v>VERTEDOR TRIANGULAR DE ALUMINIO</v>
          </cell>
          <cell r="C2811" t="str">
            <v>M2</v>
          </cell>
          <cell r="D2811">
            <v>288.70999999999998</v>
          </cell>
        </row>
        <row r="2812">
          <cell r="A2812">
            <v>73873</v>
          </cell>
          <cell r="B2812" t="str">
            <v>LEITO FILTRANTE</v>
          </cell>
          <cell r="C2812" t="str">
            <v/>
          </cell>
          <cell r="D2812" t="str">
            <v/>
          </cell>
        </row>
        <row r="2813">
          <cell r="A2813" t="str">
            <v>73873/001</v>
          </cell>
          <cell r="B2813" t="str">
            <v>LEITO FILTRANTE - COLOCACAO E APILOAMENTO DE TERRA NO FILTRO</v>
          </cell>
          <cell r="C2813" t="str">
            <v>M3</v>
          </cell>
          <cell r="D2813">
            <v>44.74</v>
          </cell>
        </row>
        <row r="2814">
          <cell r="A2814" t="str">
            <v>73873/002</v>
          </cell>
          <cell r="B2814" t="str">
            <v>LEITO FILTRANTE - FORN.E ENCHIMENTO C/ BRITA NO. 4</v>
          </cell>
          <cell r="C2814" t="str">
            <v>M3</v>
          </cell>
          <cell r="D2814">
            <v>98.39</v>
          </cell>
        </row>
        <row r="2815">
          <cell r="A2815" t="str">
            <v>73873/003</v>
          </cell>
          <cell r="B2815" t="str">
            <v>LEITO FILTRANTE - COLOCACAO DE AREIA NOS FILTROS</v>
          </cell>
          <cell r="C2815" t="str">
            <v>M3</v>
          </cell>
          <cell r="D2815">
            <v>44.74</v>
          </cell>
        </row>
        <row r="2816">
          <cell r="A2816" t="str">
            <v>73873/004</v>
          </cell>
          <cell r="B2816" t="str">
            <v>LEITO FILTRANTE - COLOCACAO DE PEDREGULHOS NOS FILTROS</v>
          </cell>
          <cell r="C2816" t="str">
            <v>M3</v>
          </cell>
          <cell r="D2816">
            <v>49</v>
          </cell>
        </row>
        <row r="2817">
          <cell r="A2817" t="str">
            <v>73873/005</v>
          </cell>
          <cell r="B2817" t="str">
            <v>LEITO FILTRANTE - COLOCACAO DE ANTRACITO NOS FILTROS</v>
          </cell>
          <cell r="C2817" t="str">
            <v>M3</v>
          </cell>
          <cell r="D2817">
            <v>44.74</v>
          </cell>
        </row>
        <row r="2818">
          <cell r="A2818" t="str">
            <v>LIPR</v>
          </cell>
          <cell r="B2818" t="str">
            <v>LIGACOES PREDIAIS AGUA/ESGOTO/ENERGIA/TELEFONE</v>
          </cell>
          <cell r="C2818" t="str">
            <v/>
          </cell>
          <cell r="D2818" t="str">
            <v/>
          </cell>
        </row>
        <row r="2819">
          <cell r="A2819">
            <v>58</v>
          </cell>
          <cell r="B2819" t="str">
            <v>LIGACOES PREDIAIS DE AGUA</v>
          </cell>
          <cell r="C2819" t="str">
            <v/>
          </cell>
          <cell r="D2819" t="str">
            <v/>
          </cell>
        </row>
        <row r="2820">
          <cell r="A2820">
            <v>73827</v>
          </cell>
          <cell r="B2820" t="str">
            <v>KIT CAVALETE</v>
          </cell>
          <cell r="C2820" t="str">
            <v/>
          </cell>
          <cell r="D2820" t="str">
            <v/>
          </cell>
        </row>
        <row r="2821">
          <cell r="A2821" t="str">
            <v>73827/001</v>
          </cell>
          <cell r="B2821" t="str">
            <v>KIT CAVALETE PVC COM REGISTRO 1/2" - FORNECIMENTO E INSTALAÇÃO</v>
          </cell>
          <cell r="C2821" t="str">
            <v>UN</v>
          </cell>
          <cell r="D2821">
            <v>58.32</v>
          </cell>
        </row>
        <row r="2822">
          <cell r="A2822">
            <v>74217</v>
          </cell>
          <cell r="B2822" t="str">
            <v>AQUISICAO E INSTALACAO DE HIDROMETRO</v>
          </cell>
          <cell r="C2822" t="str">
            <v/>
          </cell>
          <cell r="D2822" t="str">
            <v/>
          </cell>
        </row>
        <row r="2823">
          <cell r="A2823" t="str">
            <v>74217/001</v>
          </cell>
          <cell r="B2823" t="str">
            <v>HIDROMETRO 3,00M3/H, D=1/2" - FORNECIMENTO E INSTALACAO</v>
          </cell>
          <cell r="C2823" t="str">
            <v>UN</v>
          </cell>
          <cell r="D2823">
            <v>83.88</v>
          </cell>
        </row>
        <row r="2824">
          <cell r="A2824" t="str">
            <v>74217/002</v>
          </cell>
          <cell r="B2824" t="str">
            <v>HIDROMETRO 5,00M3/H, D=3/4" - FORNECIMENTO E INSTALACAO</v>
          </cell>
          <cell r="C2824" t="str">
            <v>UN</v>
          </cell>
          <cell r="D2824">
            <v>109.36</v>
          </cell>
        </row>
        <row r="2825">
          <cell r="A2825" t="str">
            <v>74217/003</v>
          </cell>
          <cell r="B2825" t="str">
            <v>HIDROMETRO 1,50M3/H, D=1/2" - FORNECIMENTO E INSTALACAO</v>
          </cell>
          <cell r="C2825" t="str">
            <v>UN</v>
          </cell>
          <cell r="D2825">
            <v>80.290000000000006</v>
          </cell>
        </row>
        <row r="2826">
          <cell r="A2826">
            <v>74218</v>
          </cell>
          <cell r="B2826" t="str">
            <v>MONTAGEM E INSTALACAO DE CAVALETE</v>
          </cell>
          <cell r="C2826" t="str">
            <v/>
          </cell>
          <cell r="D2826" t="str">
            <v/>
          </cell>
        </row>
        <row r="2827">
          <cell r="A2827" t="str">
            <v>74218/001</v>
          </cell>
          <cell r="B2827" t="str">
            <v>KIT CAVALETE PVC COM REGISTRO 3/4" - FORNECIMENTO E INSTALACAO</v>
          </cell>
          <cell r="C2827" t="str">
            <v>UN</v>
          </cell>
          <cell r="D2827">
            <v>61.98</v>
          </cell>
        </row>
        <row r="2828">
          <cell r="A2828">
            <v>74253</v>
          </cell>
          <cell r="B2828" t="str">
            <v>RAMAL PREDIAL</v>
          </cell>
          <cell r="C2828" t="str">
            <v/>
          </cell>
          <cell r="D2828" t="str">
            <v/>
          </cell>
        </row>
        <row r="2829">
          <cell r="A2829" t="str">
            <v>74253/001</v>
          </cell>
          <cell r="B2829" t="str">
            <v>RAMAL PREDIAL EM TUBO PEAD 20MM - FORNECIMENTO, INSTALAÇÃO, ESCAVAÇÃOE REATERRO</v>
          </cell>
          <cell r="C2829" t="str">
            <v>M</v>
          </cell>
          <cell r="D2829">
            <v>14.03</v>
          </cell>
        </row>
        <row r="2830">
          <cell r="A2830">
            <v>83878</v>
          </cell>
          <cell r="B2830" t="str">
            <v>LIGACAO DA REDE 50MM AO RAMAL PREDIAL 1/2"</v>
          </cell>
          <cell r="C2830" t="str">
            <v>UN</v>
          </cell>
          <cell r="D2830">
            <v>33.96</v>
          </cell>
        </row>
        <row r="2831">
          <cell r="A2831">
            <v>83879</v>
          </cell>
          <cell r="B2831" t="str">
            <v>LIGACAO DA REDE 75MM AO RAMAL PREDIAL 1/2"</v>
          </cell>
          <cell r="C2831" t="str">
            <v>UN</v>
          </cell>
          <cell r="D2831">
            <v>43.5</v>
          </cell>
        </row>
        <row r="2832">
          <cell r="A2832">
            <v>59</v>
          </cell>
          <cell r="B2832" t="str">
            <v>LIGACOES PREDIAIS DE ESGOTO</v>
          </cell>
          <cell r="C2832" t="str">
            <v/>
          </cell>
          <cell r="D2832" t="str">
            <v/>
          </cell>
        </row>
        <row r="2833">
          <cell r="A2833">
            <v>73658</v>
          </cell>
          <cell r="B2833" t="str">
            <v>LIGAÇÃO DOMICILIAR DE ESGOTO DN 100MM, DA CASA ATÉ A CAIXA, COMPOSTO POR 10,0M TUBO DE PVC ESGOTO PREDIAL DN 100MM E CAIXA DE ALVENARIA COMTAMPA DE CONCRETO - FORNECIMENTO E INSTALAÇÃO</v>
          </cell>
          <cell r="C2833" t="str">
            <v>UN</v>
          </cell>
          <cell r="D2833">
            <v>390.93</v>
          </cell>
        </row>
        <row r="2834">
          <cell r="A2834">
            <v>73784</v>
          </cell>
          <cell r="B2834" t="str">
            <v>LIGACOES DE ESGOTOS EM TUBOS DE PVC</v>
          </cell>
          <cell r="C2834" t="str">
            <v/>
          </cell>
          <cell r="D2834" t="str">
            <v/>
          </cell>
        </row>
        <row r="2835">
          <cell r="A2835" t="str">
            <v>73784/001</v>
          </cell>
          <cell r="B2835" t="str">
            <v>LIGAÇÃO DE ESGOTO EM TUBO PVC ESGOTO SÉRIE-R DN 100MM, DA CAIXA ATÉ AREDE, INCLUINDO ESCAVAÇÃO E REATERRO ATÉ 1,00M, COMPOSTO POR 10,50M DETUBO PVC SÉRIE-R ESGOTO DN 100MM, JUNÇÃO SIMPLES PVC PARA ESGOTO PREDIAL DN 100X100MM E CURVA PVC 90GRAUS PARA RE</v>
          </cell>
          <cell r="C2835" t="str">
            <v>UN</v>
          </cell>
          <cell r="D2835">
            <v>717.13</v>
          </cell>
        </row>
        <row r="2836">
          <cell r="A2836" t="str">
            <v>73784/002</v>
          </cell>
          <cell r="B2836" t="str">
            <v>LIGAÇÃO DE ESGOTO EM TUBO PVC ESGOTO SÉRIE-R DN 150MM, DA CAIXA ATÉ AREDE, INCLUINDO ESCAVAÇÃO E REATERRO ATÉ 1,00M, COMPOSTO POR 13,65M DETUBO PVC SÉRIE-R ESGOTO DN 150MM - FORNECIMENTO E INSTALAÇÃO</v>
          </cell>
          <cell r="C2836" t="str">
            <v>UN</v>
          </cell>
          <cell r="D2836">
            <v>1024.99</v>
          </cell>
        </row>
        <row r="2837">
          <cell r="A2837">
            <v>73869</v>
          </cell>
          <cell r="B2837" t="str">
            <v>LIGACOES DE ESGOTOS EM TUBOS CERAMICOS</v>
          </cell>
          <cell r="C2837" t="str">
            <v/>
          </cell>
          <cell r="D2837" t="str">
            <v/>
          </cell>
        </row>
        <row r="2838">
          <cell r="A2838" t="str">
            <v>73869/001</v>
          </cell>
          <cell r="B2838" t="str">
            <v>LIGAÇÃO DE ESGOTO EM TUBO CERÂMICO DN 100MM, DA CAIXA ATÉ A REDE, INCLUINDO ESCAVAÇÃO E REATERRO ATÉ 1,00M, COMPOSTO POR 11,48M DE TUBO CERÂMICO ESGOTO DN 100MM E CURVA CERÂMICA 45GRAUS ESGOTO DN 100MM - FORNECIMENTO E INSTALAÇÃO</v>
          </cell>
          <cell r="C2838" t="str">
            <v>UN</v>
          </cell>
          <cell r="D2838">
            <v>636.53</v>
          </cell>
        </row>
        <row r="2839">
          <cell r="A2839" t="str">
            <v>73869/002</v>
          </cell>
          <cell r="B2839" t="str">
            <v>LIGAÇÃO DE ESGOTO EM TUBO CERÂMICO DN 150MM, DA CAIXA ATÉ A REDE, INCLUINDO ESCAVAÇÃO E REATERRO ATÉ 1,00M, COMPOSTO POR 11,48M DE TUBO CERÂMICO ESGOTO DN 150MM E CURVA CERÂMICA 45GRAUS ESGOTO DN 150MM - FORNECIMENTO E INSTALAÇÃO</v>
          </cell>
          <cell r="C2839" t="str">
            <v>UN</v>
          </cell>
          <cell r="D2839">
            <v>723.13</v>
          </cell>
        </row>
        <row r="2840">
          <cell r="A2840" t="str">
            <v>73869/003</v>
          </cell>
          <cell r="B2840" t="str">
            <v>LIGAÇÃO DE ESGOTO EM TUBO CERÂMICO DN 200MM, DA CAIXA ATÉ A REDE, INCLUINDO ESCAVAÇÃO E REATERRO ATÉ 1,00M, COMPOSTO POR 11,48M DE TUBO CERÂMICO ESGOTO DN 200MM E CURVA CERÂMICA 45GRAUS ESGOTO DN 200MM - FORNECIMENTO E INSTALAÇÃO</v>
          </cell>
          <cell r="C2840" t="str">
            <v>UN</v>
          </cell>
          <cell r="D2840">
            <v>881.05</v>
          </cell>
        </row>
        <row r="2841">
          <cell r="A2841">
            <v>74216</v>
          </cell>
          <cell r="B2841" t="str">
            <v>RAMAL PREDIAL DE ESGOTO PARA REDE EM IMPLANTACAO (MAO-DE OBRA EMATERIAL, INCLUINDO ESCAVACAO MANUAL ATE 1,50 METROS E REATERRO)</v>
          </cell>
          <cell r="C2841" t="str">
            <v/>
          </cell>
          <cell r="D2841" t="str">
            <v/>
          </cell>
        </row>
        <row r="2842">
          <cell r="A2842" t="str">
            <v>74216/001</v>
          </cell>
          <cell r="B2842" t="str">
            <v>RAMAL PREDIAL DE ESGOTO EM TUBO PVC ESGOTO DN 100MM - FORNECIMENTO, INSTALACAO, ESCAVACAO E REATERRO</v>
          </cell>
          <cell r="C2842" t="str">
            <v>M</v>
          </cell>
          <cell r="D2842">
            <v>56.92</v>
          </cell>
        </row>
        <row r="2843">
          <cell r="A2843" t="str">
            <v>74216/002</v>
          </cell>
          <cell r="B2843" t="str">
            <v>RAMAL PREDIAL DE ESGOTO EM TUBO CERAMICO ESGOTO DN 100MM - FORNECIMENTO, INSTALACAO, ESCAVACAO E REATERRO</v>
          </cell>
          <cell r="C2843" t="str">
            <v>M</v>
          </cell>
          <cell r="D2843">
            <v>60.93</v>
          </cell>
        </row>
        <row r="2844">
          <cell r="A2844" t="str">
            <v>MOVT</v>
          </cell>
          <cell r="B2844" t="str">
            <v>MOVIMENTO DE TERRA</v>
          </cell>
          <cell r="C2844" t="str">
            <v/>
          </cell>
          <cell r="D2844" t="str">
            <v/>
          </cell>
        </row>
        <row r="2845">
          <cell r="A2845">
            <v>17</v>
          </cell>
          <cell r="B2845" t="str">
            <v>DRAGAGEM</v>
          </cell>
          <cell r="C2845" t="str">
            <v/>
          </cell>
          <cell r="D2845" t="str">
            <v/>
          </cell>
        </row>
        <row r="2846">
          <cell r="A2846">
            <v>76451</v>
          </cell>
          <cell r="B2846" t="str">
            <v>ESCAVACAO SUBMERSA</v>
          </cell>
          <cell r="C2846" t="str">
            <v/>
          </cell>
          <cell r="D2846" t="str">
            <v/>
          </cell>
        </row>
        <row r="2847">
          <cell r="A2847" t="str">
            <v>76451/001</v>
          </cell>
          <cell r="B2847" t="str">
            <v>ESCAVACAO MECANIZADA SUBMERSA (DRAGAGEM E CARGA), UTILIZANDO CAMINHÃOBASCULANTE, ESCAVADEIRA TIPO DRAGA DE ARRASTE E RETROESCAVADEIRA COM CARREGADEIRA</v>
          </cell>
          <cell r="C2847" t="str">
            <v>M3</v>
          </cell>
          <cell r="D2847">
            <v>23.17</v>
          </cell>
        </row>
        <row r="2848">
          <cell r="A2848">
            <v>83335</v>
          </cell>
          <cell r="B2848" t="str">
            <v>ESCAVACAO SUBMERSA COM DRAGA DE MANDIBULA</v>
          </cell>
          <cell r="C2848" t="str">
            <v>M3</v>
          </cell>
          <cell r="D2848">
            <v>25.95</v>
          </cell>
        </row>
        <row r="2849">
          <cell r="A2849">
            <v>18</v>
          </cell>
          <cell r="B2849" t="str">
            <v>CORTE/ESCAVACAO EM JAZIDAS OU CAMPO ABERTO</v>
          </cell>
          <cell r="C2849" t="str">
            <v/>
          </cell>
          <cell r="D2849" t="str">
            <v/>
          </cell>
        </row>
        <row r="2850">
          <cell r="A2850">
            <v>7011</v>
          </cell>
          <cell r="B2850" t="str">
            <v>ESCAVACAO E ACERTO MANUAL NA FAIXA DE 0,45M DE LARGURA P/ EXECUCAODE MEIO-FIO E SARJETA CONJUGADOS</v>
          </cell>
          <cell r="C2850" t="str">
            <v>M</v>
          </cell>
          <cell r="D2850">
            <v>3.49</v>
          </cell>
        </row>
        <row r="2851">
          <cell r="A2851">
            <v>73903</v>
          </cell>
          <cell r="B2851" t="str">
            <v>ESCAVAÇÃO MECANIZADA A CEU ABERTO</v>
          </cell>
          <cell r="C2851" t="str">
            <v/>
          </cell>
          <cell r="D2851" t="str">
            <v/>
          </cell>
        </row>
        <row r="2852">
          <cell r="A2852" t="str">
            <v>73903/001</v>
          </cell>
          <cell r="B2852" t="str">
            <v>LIMPEZA SUPERFICIAL DA CAMADA VEGETAL EM JAZIDA</v>
          </cell>
          <cell r="C2852" t="str">
            <v>M2</v>
          </cell>
          <cell r="D2852">
            <v>0.47</v>
          </cell>
        </row>
        <row r="2853">
          <cell r="A2853" t="str">
            <v>73903/002</v>
          </cell>
          <cell r="B2853" t="str">
            <v>EXPURGO DE JAZIDA</v>
          </cell>
          <cell r="C2853" t="str">
            <v>M3</v>
          </cell>
          <cell r="D2853">
            <v>2.46</v>
          </cell>
        </row>
        <row r="2854">
          <cell r="A2854">
            <v>74151</v>
          </cell>
          <cell r="B2854" t="str">
            <v>ESCAVACAO E CARGA MATERIAL 1A CATEGORIA</v>
          </cell>
          <cell r="C2854" t="str">
            <v/>
          </cell>
          <cell r="D2854" t="str">
            <v/>
          </cell>
        </row>
        <row r="2855">
          <cell r="A2855" t="str">
            <v>74151/001</v>
          </cell>
          <cell r="B2855" t="str">
            <v>ESCAVACAO E CARGA MATERIAL 1A CATEGORIA, UTILIZANDO TRATOR DE ESTEIRASDE 110 A 160HP COM LAMINA, PESO OPERACIONAL * 13T E PA CARREGADEIRACOM 170 HP.</v>
          </cell>
          <cell r="C2855" t="str">
            <v>M3</v>
          </cell>
          <cell r="D2855">
            <v>3.1</v>
          </cell>
        </row>
        <row r="2856">
          <cell r="A2856">
            <v>74154</v>
          </cell>
          <cell r="B2856" t="str">
            <v>ESCAVACAO, CARGA E TRANSPORTE DMT 50 A 200M C/ CAMINHAO BASCULANTE</v>
          </cell>
          <cell r="C2856" t="str">
            <v/>
          </cell>
          <cell r="D2856" t="str">
            <v/>
          </cell>
        </row>
        <row r="2857">
          <cell r="A2857" t="str">
            <v>74154/001</v>
          </cell>
          <cell r="B2857" t="str">
            <v>ESCAVACAO, CARGA E TRANSPORTE DE MATERIAL DE 1A CATEGORIA COM TRATORSOBRE ESTEIRAS 305 HP E CACAMBA 5M3, DMT 50 A 200M</v>
          </cell>
          <cell r="C2857" t="str">
            <v>M3</v>
          </cell>
          <cell r="D2857">
            <v>4.53</v>
          </cell>
        </row>
        <row r="2858">
          <cell r="A2858">
            <v>74155</v>
          </cell>
          <cell r="B2858" t="str">
            <v>ESCAVACAO E TRANSPORTE DMT 50M C/TRATOR ESTEIRAS CAT D8</v>
          </cell>
          <cell r="C2858" t="str">
            <v/>
          </cell>
          <cell r="D2858" t="str">
            <v/>
          </cell>
        </row>
        <row r="2859">
          <cell r="A2859" t="str">
            <v>74155/001</v>
          </cell>
          <cell r="B2859" t="str">
            <v>ESCAVACAO E TRANSP MAT 1A CAT DMT 50M C/TRATOR EST CAT D8 C/ LAMINA</v>
          </cell>
          <cell r="C2859" t="str">
            <v>M3</v>
          </cell>
          <cell r="D2859">
            <v>1.38</v>
          </cell>
        </row>
        <row r="2860">
          <cell r="A2860" t="str">
            <v>74155/002</v>
          </cell>
          <cell r="B2860" t="str">
            <v>ESCAVACAO E TRANSPORTE DE MATERIAL DE 2A CAT DMT 50M COM TRATOR SOBREESTEIRAS 305 HP COM LAMINA E ESCARIFICADOR</v>
          </cell>
          <cell r="C2860" t="str">
            <v>M3</v>
          </cell>
          <cell r="D2860">
            <v>2.67</v>
          </cell>
        </row>
        <row r="2861">
          <cell r="A2861">
            <v>74205</v>
          </cell>
          <cell r="B2861" t="str">
            <v>ESCAVACAO DE MATERIAL 1A. CATEGORIA (SUBLEITO)</v>
          </cell>
          <cell r="C2861" t="str">
            <v/>
          </cell>
          <cell r="D2861" t="str">
            <v/>
          </cell>
        </row>
        <row r="2862">
          <cell r="A2862" t="str">
            <v>74205/001</v>
          </cell>
          <cell r="B2862" t="str">
            <v>ESCAVACAO MECANICA DE MATERIAL 1A. CATEGORIA, PROVENIENTE DE CORTE DESUBLEITO (C/TRATOR ESTEIRAS 160HP)</v>
          </cell>
          <cell r="C2862" t="str">
            <v>M3</v>
          </cell>
          <cell r="D2862">
            <v>2.06</v>
          </cell>
        </row>
        <row r="2863">
          <cell r="A2863">
            <v>76453</v>
          </cell>
          <cell r="B2863" t="str">
            <v>ESCAVACAO SUBMERSA</v>
          </cell>
          <cell r="C2863" t="str">
            <v/>
          </cell>
          <cell r="D2863" t="str">
            <v/>
          </cell>
        </row>
        <row r="2864">
          <cell r="A2864" t="str">
            <v>76453/001</v>
          </cell>
          <cell r="B2864" t="str">
            <v>DRAGAGEM (C/ ESCAVADEIRA DRAG LINE DE ARRASTE 140HP)</v>
          </cell>
          <cell r="C2864" t="str">
            <v>M3</v>
          </cell>
          <cell r="D2864">
            <v>21.28</v>
          </cell>
        </row>
        <row r="2865">
          <cell r="A2865">
            <v>78018</v>
          </cell>
          <cell r="B2865" t="str">
            <v>ESCAVACAO MANUAL A CEU ABERTO EM MATERIAL DE 1A CATEGORIA, EM PROFUNDIDADE ATE 0,50M</v>
          </cell>
          <cell r="C2865" t="str">
            <v>M3</v>
          </cell>
          <cell r="D2865">
            <v>23.31</v>
          </cell>
        </row>
        <row r="2866">
          <cell r="A2866">
            <v>79472</v>
          </cell>
          <cell r="B2866" t="str">
            <v>REGULARIZACAO DE SUPERFICIES EM TERRA COM MOTONIVELADORA</v>
          </cell>
          <cell r="C2866" t="str">
            <v>M2</v>
          </cell>
          <cell r="D2866">
            <v>0.34</v>
          </cell>
        </row>
        <row r="2867">
          <cell r="A2867">
            <v>79473</v>
          </cell>
          <cell r="B2867" t="str">
            <v>CORTE E ATERRO COMPENSADO</v>
          </cell>
          <cell r="C2867" t="str">
            <v>M3</v>
          </cell>
          <cell r="D2867">
            <v>4.0199999999999996</v>
          </cell>
        </row>
        <row r="2868">
          <cell r="A2868">
            <v>79474</v>
          </cell>
          <cell r="B2868" t="str">
            <v>ESCAVACAO MANUAL, CAMPO ABERTO, EM SOLO EXCETO ROCHA, DE 4,00 ATE 6,00M DE PROFUNDIDADE.</v>
          </cell>
          <cell r="C2868" t="str">
            <v>M3</v>
          </cell>
          <cell r="D2868">
            <v>39.340000000000003</v>
          </cell>
        </row>
        <row r="2869">
          <cell r="A2869">
            <v>79477</v>
          </cell>
          <cell r="B2869" t="str">
            <v>ESCAVACAO EM ROCHA C/PERFURACAO MANUAL E EXPLOSIVO</v>
          </cell>
          <cell r="C2869" t="str">
            <v>M3</v>
          </cell>
          <cell r="D2869">
            <v>250.32</v>
          </cell>
        </row>
        <row r="2870">
          <cell r="A2870">
            <v>79478</v>
          </cell>
          <cell r="B2870" t="str">
            <v>ESCAVACAO MANUAL CAMPO ABERTO EM SOLO EXCETO ROCHA ATE 2,00M PROFUNDIDADE</v>
          </cell>
          <cell r="C2870" t="str">
            <v>M3</v>
          </cell>
          <cell r="D2870">
            <v>28.46</v>
          </cell>
        </row>
        <row r="2871">
          <cell r="A2871">
            <v>79479</v>
          </cell>
          <cell r="B2871" t="str">
            <v>ESCAVACAO MANUAL, CAMPO ABERTO, EM SOLO EXCETO ROCHA, DE 2,00 ATE 4,00M DE PROFUNDIDADE.</v>
          </cell>
          <cell r="C2871" t="str">
            <v>M3</v>
          </cell>
          <cell r="D2871">
            <v>33.9</v>
          </cell>
        </row>
        <row r="2872">
          <cell r="A2872">
            <v>79480</v>
          </cell>
          <cell r="B2872" t="str">
            <v>ESCAVACAO MECANICA CAMPO ABERTO EM SOLO EXCETO ROCHA ATE 2,00M PROFUNDIDADE</v>
          </cell>
          <cell r="C2872" t="str">
            <v>M3</v>
          </cell>
          <cell r="D2872">
            <v>1.54</v>
          </cell>
        </row>
        <row r="2873">
          <cell r="A2873">
            <v>79505</v>
          </cell>
          <cell r="B2873" t="str">
            <v>ESCAVACAO A FOGO A CEU ABERTO</v>
          </cell>
          <cell r="C2873" t="str">
            <v/>
          </cell>
          <cell r="D2873" t="str">
            <v/>
          </cell>
        </row>
        <row r="2874">
          <cell r="A2874" t="str">
            <v>79505/001</v>
          </cell>
          <cell r="B2874" t="str">
            <v>ESCAVACAO A FOGO EM MATERIAL DE 2A CATEGORIA, MOLEDO OU ROCHA DECOMPOSTA, A CEU ABERTO, FURACAO A BARRA MINA</v>
          </cell>
          <cell r="C2874" t="str">
            <v>M3</v>
          </cell>
          <cell r="D2874">
            <v>49.4</v>
          </cell>
        </row>
        <row r="2875">
          <cell r="A2875" t="str">
            <v>79505/002</v>
          </cell>
          <cell r="B2875" t="str">
            <v>ESCAVACAO A FOGO EM MATERIAL DE 3A CATEGORIA, ROCHA VIVA, A CEU ABERTO, FURACAO A BARRA MINA.</v>
          </cell>
          <cell r="C2875" t="str">
            <v>M3</v>
          </cell>
          <cell r="D2875">
            <v>108.89</v>
          </cell>
        </row>
        <row r="2876">
          <cell r="A2876">
            <v>79517</v>
          </cell>
          <cell r="B2876" t="str">
            <v>ESCAVACAO MANUAL EM SOLO</v>
          </cell>
          <cell r="C2876" t="str">
            <v/>
          </cell>
          <cell r="D2876" t="str">
            <v/>
          </cell>
        </row>
        <row r="2877">
          <cell r="A2877" t="str">
            <v>79517/001</v>
          </cell>
          <cell r="B2877" t="str">
            <v>ESCAVACAO MANUAL EM SOLO-PROF. ATE 1,50 M</v>
          </cell>
          <cell r="C2877" t="str">
            <v>M3</v>
          </cell>
          <cell r="D2877">
            <v>19.43</v>
          </cell>
        </row>
        <row r="2878">
          <cell r="A2878" t="str">
            <v>79517/002</v>
          </cell>
          <cell r="B2878" t="str">
            <v>ESCAVACAO MANUAL EM SOLO, PROF. MAIOR QUE 1,5M ATE 4,00 M</v>
          </cell>
          <cell r="C2878" t="str">
            <v>M3</v>
          </cell>
          <cell r="D2878">
            <v>31.08</v>
          </cell>
        </row>
        <row r="2879">
          <cell r="A2879">
            <v>83336</v>
          </cell>
          <cell r="B2879" t="str">
            <v>ESCAVACAO MECANICA PARA ACERTO DE TALUDES, EM MATERIAL DE 1A CATEGORIA, COM ESCAVADEIRA HIDRAULICA</v>
          </cell>
          <cell r="C2879" t="str">
            <v>M3</v>
          </cell>
          <cell r="D2879">
            <v>3.98</v>
          </cell>
        </row>
        <row r="2880">
          <cell r="A2880">
            <v>83338</v>
          </cell>
          <cell r="B2880" t="str">
            <v>ESCAVACAO MECANICA, A CEU ABERTO, EM MATERIAL DE 1A CATEGORIA, COM ESCAVADEIRA HIDRAULICA, CAPACIDADE DE 0,78 M3</v>
          </cell>
          <cell r="C2880" t="str">
            <v>M3</v>
          </cell>
          <cell r="D2880">
            <v>2.37</v>
          </cell>
        </row>
        <row r="2881">
          <cell r="A2881">
            <v>19</v>
          </cell>
          <cell r="B2881" t="str">
            <v>ESCAVACAO DE VALAS</v>
          </cell>
          <cell r="C2881" t="str">
            <v/>
          </cell>
          <cell r="D2881" t="str">
            <v/>
          </cell>
        </row>
        <row r="2882">
          <cell r="A2882">
            <v>3061</v>
          </cell>
          <cell r="B2882" t="str">
            <v>ESCAVACAO MEC VALA N ESCOR MAT 1A CAT C/RETROESCAV ATE 1,50MEXCL ESGOTAMENTO</v>
          </cell>
          <cell r="C2882" t="str">
            <v>M3</v>
          </cell>
          <cell r="D2882">
            <v>5.25</v>
          </cell>
        </row>
        <row r="2883">
          <cell r="A2883">
            <v>3063</v>
          </cell>
          <cell r="B2883" t="str">
            <v>ESCAV MEC VALA ESCORADA ATE 1,50M C/RETRO MAT 1A COM REDUTOR (C/PEDRAS/ INST PREDIAIS/OUTROS REDUT PRODUTIV) - EXCL. ESGOT/ESCORAM</v>
          </cell>
          <cell r="C2883" t="str">
            <v>M3</v>
          </cell>
          <cell r="D2883">
            <v>16.28</v>
          </cell>
        </row>
        <row r="2884">
          <cell r="A2884">
            <v>3065</v>
          </cell>
          <cell r="B2884" t="str">
            <v>ESCAV MEC.VALA ESCORADA C/RETRO DE 1,5 A 3M PROF MAT 1A COM REDUTOR (PEDRAS/INST PREDIAIS/OUTROS REDUT PRODUTIV) - EXCL. ESGOTAM / ESCORAMENTO.</v>
          </cell>
          <cell r="C2884" t="str">
            <v>M3</v>
          </cell>
          <cell r="D2884">
            <v>20.89</v>
          </cell>
        </row>
        <row r="2885">
          <cell r="A2885">
            <v>3070</v>
          </cell>
          <cell r="B2885" t="str">
            <v>ESCAVACAO MEC DE VALA ESCORADA COM RETRO 75 HP, EM MATERIAL DE 1A CATEGORIA ATÉ 1,5M DE PROFUNDIDADE, EXCLUINDO ESGOTAMENTO E ESCORAMENTO.</v>
          </cell>
          <cell r="C2885" t="str">
            <v>M3</v>
          </cell>
          <cell r="D2885">
            <v>6.12</v>
          </cell>
        </row>
        <row r="2886">
          <cell r="A2886">
            <v>3071</v>
          </cell>
          <cell r="B2886" t="str">
            <v>ESCAVACAO MEC.VALA ESCORADA MAT 1A CAT C/RETRO DE 1,5 A 3M- EXCLUSIVEESGOT E ESCORAMENTO</v>
          </cell>
          <cell r="C2886" t="str">
            <v>M3</v>
          </cell>
          <cell r="D2886">
            <v>7.8</v>
          </cell>
        </row>
        <row r="2887">
          <cell r="A2887">
            <v>72915</v>
          </cell>
          <cell r="B2887" t="str">
            <v>ESCAVACAO MECANICA DE VALA EM MATERIAL DE 2A. CATEGORIA ATE 2 M DE PROFUNDIDADE COM UTILIZACAO DE ESCAVADEIRA HIDRAULICA</v>
          </cell>
          <cell r="C2887" t="str">
            <v>M3</v>
          </cell>
          <cell r="D2887">
            <v>9.85</v>
          </cell>
        </row>
        <row r="2888">
          <cell r="A2888">
            <v>72917</v>
          </cell>
          <cell r="B2888" t="str">
            <v>ESCAVACAO MECANICA DE VALA EM MATERIAL 2A. CATEGORIA DE 2,01 ATE 4,00M DE PROFUNDIDADE COM UTILIZACAO DE ESCAVADEIRA HIDRAULICA</v>
          </cell>
          <cell r="C2888" t="str">
            <v>M3</v>
          </cell>
          <cell r="D2888">
            <v>11.25</v>
          </cell>
        </row>
        <row r="2889">
          <cell r="A2889">
            <v>72918</v>
          </cell>
          <cell r="B2889" t="str">
            <v>ESCAVACAO MECANICA DE VALA EM MATERIAL 2A. CATEGORIA DE 4,01 ATE 6,00M DE PROFUNDIDADE COM UTILIZACAO DE ESCAVADEIRA HIDRAULICA</v>
          </cell>
          <cell r="C2889" t="str">
            <v>M3</v>
          </cell>
          <cell r="D2889">
            <v>13.13</v>
          </cell>
        </row>
        <row r="2890">
          <cell r="A2890">
            <v>73566</v>
          </cell>
          <cell r="B2890" t="str">
            <v>ESCAV.MEC (ESCAV HIDR)VALA ESCOR PROF=4,5 A 6M MAT 1A CAT EXCL ESGOTAMENTO E ESCORAMENTO.</v>
          </cell>
          <cell r="C2890" t="str">
            <v>M3</v>
          </cell>
          <cell r="D2890">
            <v>11.17</v>
          </cell>
        </row>
        <row r="2891">
          <cell r="A2891">
            <v>73567</v>
          </cell>
          <cell r="B2891" t="str">
            <v>ESCAV.MEC (ESCAV HIDR)VALA ESCOR PROF=3 A 4,5M MAT 1A CAT EXCLESGOTAMENTO E ESCORAMENTO.</v>
          </cell>
          <cell r="C2891" t="str">
            <v>M3</v>
          </cell>
          <cell r="D2891">
            <v>7.65</v>
          </cell>
        </row>
        <row r="2892">
          <cell r="A2892">
            <v>73568</v>
          </cell>
          <cell r="B2892" t="str">
            <v>ESCAV.MEC (ESCAV HIDR)VALA ESCOR PROF=1,5 A 3M MAT 1A CAT EXCLESGOTAMENTO E ESCORAMENTO.</v>
          </cell>
          <cell r="C2892" t="str">
            <v>M3</v>
          </cell>
          <cell r="D2892">
            <v>5.19</v>
          </cell>
        </row>
        <row r="2893">
          <cell r="A2893">
            <v>73570</v>
          </cell>
          <cell r="B2893" t="str">
            <v>ESCAV.MEC (ESCAV HIDR)VALA ESCOR PROF=4,5 A 6M MAT 1A C/REDUTORESPRODUT(CAVAS FUNDACOES/PEDRAS/INST PREDIAIS/OUTROS)EXCL ESG/ESCORAMENTO.</v>
          </cell>
          <cell r="C2893" t="str">
            <v>M3</v>
          </cell>
          <cell r="D2893">
            <v>29.13</v>
          </cell>
        </row>
        <row r="2894">
          <cell r="A2894">
            <v>73571</v>
          </cell>
          <cell r="B2894" t="str">
            <v>ESCAV.MEC. (ESCAV HIDR)VALA ESCOR DE 3 A 4,5M MAT 1A C/REDUTORESPRODUTIVIDADE(CAVAS FUNDACOES/PEDRAS/INST PREDIAIS/OUTROS) -EXCLUSIVE ESGOT. E ESCORAMENTO.</v>
          </cell>
          <cell r="C2894" t="str">
            <v>M3</v>
          </cell>
          <cell r="D2894">
            <v>17.920000000000002</v>
          </cell>
        </row>
        <row r="2895">
          <cell r="A2895">
            <v>73572</v>
          </cell>
          <cell r="B2895" t="str">
            <v>ESCAV.MEC. (ESCAV HIDR)VALA ESCOR DE 1,5 A 3MMAT 1A C/REDUTOR PRODUTIVIDADE(CAVAS FUNDACOES/PEDRAS/INST PREDIAIS/OUTROS)EXCLESGOTAMENTO E ESCORAMENTO.</v>
          </cell>
          <cell r="C2895" t="str">
            <v>M3</v>
          </cell>
          <cell r="D2895">
            <v>12.05</v>
          </cell>
        </row>
        <row r="2896">
          <cell r="A2896">
            <v>73573</v>
          </cell>
          <cell r="B2896" t="str">
            <v>ESCAV MEC.VALA(ESCAV HIDR)ESCOR ATE 1,5MMAT 1A C/REDUTOR PRODUT (CAVAFUND/PEDRAS/INST PREDIAIS/OUTROS) EXCL ESGOT / ESCORAMENTO.</v>
          </cell>
          <cell r="C2896" t="str">
            <v>M3</v>
          </cell>
          <cell r="D2896">
            <v>11.92</v>
          </cell>
        </row>
        <row r="2897">
          <cell r="A2897">
            <v>73574</v>
          </cell>
          <cell r="B2897" t="str">
            <v>ESCAV.MEC. VALA N ESCOR DE 4,5 A 6M(ESCAV HIDRAUL 0,78M3)MAT1ACAT EXCLESGOTAMENTO.</v>
          </cell>
          <cell r="C2897" t="str">
            <v>M3</v>
          </cell>
          <cell r="D2897">
            <v>6.39</v>
          </cell>
        </row>
        <row r="2898">
          <cell r="A2898">
            <v>73575</v>
          </cell>
          <cell r="B2898" t="str">
            <v>ESCAV MEC VALA N ESCOR DE 3 A 4,5M(ESCAV HIDRAUL O,78M3)MAT 1A CAT EXCL ESGOTAMENTO.</v>
          </cell>
          <cell r="C2898" t="str">
            <v>M3</v>
          </cell>
          <cell r="D2898">
            <v>5.23</v>
          </cell>
        </row>
        <row r="2899">
          <cell r="A2899">
            <v>73576</v>
          </cell>
          <cell r="B2899" t="str">
            <v>ESCAV MEC VALA N ESCOR DE1,5 A 3M(ESCAV HIDRAUL 0,78M3)MAT 1A CAT EXCLESGOTAMENTOO.</v>
          </cell>
          <cell r="C2899" t="str">
            <v>M3</v>
          </cell>
          <cell r="D2899">
            <v>4.16</v>
          </cell>
        </row>
        <row r="2900">
          <cell r="A2900">
            <v>73577</v>
          </cell>
          <cell r="B2900" t="str">
            <v>ESCAV MEC VALA N ESCOR DE 4,5 A 6M PROF (C/ESCAV HIDR 0,78M3) MAT 1A CAT C/REDUTOR(C/PEDRAS/INST PREDIAIS/OUTROS REDUTORES PRODUT OU CAVASFUND) EXCL ESGOTAMENTO</v>
          </cell>
          <cell r="C2900" t="str">
            <v>M3</v>
          </cell>
          <cell r="D2900">
            <v>15.63</v>
          </cell>
        </row>
        <row r="2901">
          <cell r="A2901">
            <v>73578</v>
          </cell>
          <cell r="B2901" t="str">
            <v>ESCAV MEC VALA N ESCOR DE 3 A 4,5M PROF(C/ESCAV HIDR0,78M3) MAT 1A CATC/ REDUTOR(C/PEDRAS/INST PREDIAIS/OUTROS REDUT PRODUT. OU CAVAS FUND)EXCL ESGOTAMENTO</v>
          </cell>
          <cell r="C2901" t="str">
            <v>M3</v>
          </cell>
          <cell r="D2901">
            <v>12.55</v>
          </cell>
        </row>
        <row r="2902">
          <cell r="A2902">
            <v>73579</v>
          </cell>
          <cell r="B2902" t="str">
            <v>ESCAV MEC VALA N ESCOR DE 1,5 A 3M PROF(C/ESCAV HIDRAUL 0,78M3) MAT 1ACAT C/REDUTOR(C/PEDRAS/INST PREDIAIS/OUTROS REDUT PRODUT. OU CAVAS FUND) EXCL ESGOTAMENTO.</v>
          </cell>
          <cell r="C2902" t="str">
            <v>M3</v>
          </cell>
          <cell r="D2902">
            <v>10.87</v>
          </cell>
        </row>
        <row r="2903">
          <cell r="A2903">
            <v>73580</v>
          </cell>
          <cell r="B2903" t="str">
            <v>ESCAV MEC.VALA N ESCORADA(C/ESCAV HIDRAUL 0,78M3) ATE 1,5M PROF MAT 1AC/REDUTOR(C/PEDRAS/INST PREDIAIS/OUTROS REDUT PRODUT OU CAVAS FUND) EXCL ESGOTAM</v>
          </cell>
          <cell r="C2903" t="str">
            <v>M3</v>
          </cell>
          <cell r="D2903">
            <v>9.4700000000000006</v>
          </cell>
        </row>
        <row r="2904">
          <cell r="A2904">
            <v>73599</v>
          </cell>
          <cell r="B2904" t="str">
            <v>ESCAVACAO MECANICA VALAS EM QUALQUER TIPO DE SOLO EXCETO ROCHA,PROF. 0&lt; H &lt; 4 M</v>
          </cell>
          <cell r="C2904" t="str">
            <v>M3</v>
          </cell>
          <cell r="D2904">
            <v>7.32</v>
          </cell>
        </row>
        <row r="2905">
          <cell r="A2905">
            <v>73962</v>
          </cell>
          <cell r="B2905" t="str">
            <v>ESCAVACAO MECANICA DE VALAS</v>
          </cell>
          <cell r="C2905" t="str">
            <v/>
          </cell>
          <cell r="D2905" t="str">
            <v/>
          </cell>
        </row>
        <row r="2906">
          <cell r="A2906" t="str">
            <v>73962/004</v>
          </cell>
          <cell r="B2906" t="str">
            <v>ESCAVACAO DE VALA NAO ESCORADA EM MATERIAL DE 1A CATEGORIA COM PROFUNDIDADE DE 1,5 ATE 3M COM RETROESCAVADEIRA 75HP, SEM ESGOTAMENTO</v>
          </cell>
          <cell r="C2906" t="str">
            <v>M3</v>
          </cell>
          <cell r="D2906">
            <v>6.36</v>
          </cell>
        </row>
        <row r="2907">
          <cell r="A2907" t="str">
            <v>73962/013</v>
          </cell>
          <cell r="B2907" t="str">
            <v>ESCAVACAO DE VALA NAO ESCORADA EM MATERIAL 1A CATEGORIA , PROFUNDIDADEATE 1,5 M COM ESCAVADEIRA HIDRAULICA 105 HP(CAPACIDADE DE 0,78M3), SEM ESGOTAMENTO</v>
          </cell>
          <cell r="C2907" t="str">
            <v>M3</v>
          </cell>
          <cell r="D2907">
            <v>3.67</v>
          </cell>
        </row>
        <row r="2908">
          <cell r="A2908" t="str">
            <v>73962/021</v>
          </cell>
          <cell r="B2908" t="str">
            <v>ESCAVACAO DE VALA ESCORADA EM MATERIAL 1A CATEGORIA , PROFUNDIDADE ATE1,5 M COM ESCAVADEIRA HIDRAULICA 105 HP(CAPACIDADE DE 0,78M3), SEM ESGOTAMENTO</v>
          </cell>
          <cell r="C2908" t="str">
            <v>M3</v>
          </cell>
          <cell r="D2908">
            <v>4.54</v>
          </cell>
        </row>
        <row r="2909">
          <cell r="A2909">
            <v>73965</v>
          </cell>
          <cell r="B2909" t="str">
            <v>ESCAVACAO MANUAL DE VALAS</v>
          </cell>
          <cell r="C2909" t="str">
            <v/>
          </cell>
          <cell r="D2909" t="str">
            <v/>
          </cell>
        </row>
        <row r="2910">
          <cell r="A2910" t="str">
            <v>73965/001</v>
          </cell>
          <cell r="B2910" t="str">
            <v>ESCAVAÇÃO MANUAL DE VALA, A FRIO, EM MATERIAL DE 2A CATEGORIA (MOLEDOOU ROCHA DECOMPOSTA) ATÉ 1,50M</v>
          </cell>
          <cell r="C2910" t="str">
            <v>M3</v>
          </cell>
          <cell r="D2910">
            <v>72.86</v>
          </cell>
        </row>
        <row r="2911">
          <cell r="A2911" t="str">
            <v>73965/002</v>
          </cell>
          <cell r="B2911" t="str">
            <v>ESCAVAÇÃO MANUAL DE VALA, A FRIO, EM MATERIAL DE 2A CATEGORIA (MOLEDOOU ROCHA DECOMPOSTA), DE 3 ATÉ 4,5M, EXCLUINDO ESGOTAMENTO E ESCORAMENTO.</v>
          </cell>
          <cell r="C2911" t="str">
            <v>M3</v>
          </cell>
          <cell r="D2911">
            <v>106.86</v>
          </cell>
        </row>
        <row r="2912">
          <cell r="A2912" t="str">
            <v>73965/003</v>
          </cell>
          <cell r="B2912" t="str">
            <v>ESCAVAÇÃO MANUAL DE VALA, A FRIO, EM MATERIAL DE 2A CATEGORIA (MOLEDOOU ROCHA DECOMPOSTA), DE 4,5 ATÉ 6M, EXCLUINDO ESGOTAMENTO E ESCORAMENTO.</v>
          </cell>
          <cell r="C2912" t="str">
            <v>M3</v>
          </cell>
          <cell r="D2912">
            <v>126.29</v>
          </cell>
        </row>
        <row r="2913">
          <cell r="A2913" t="str">
            <v>73965/004</v>
          </cell>
          <cell r="B2913" t="str">
            <v>ESCAVACAO MANUAL DE VALA EM ARGILA OU PEDRA SOLTA DO TAMANHO MEDIO DEPEDRA DE MAO, ATE 1,5M, EXCLUINDO ESGOTAMENTO/ESCORAMENTO.</v>
          </cell>
          <cell r="C2913" t="str">
            <v>M3</v>
          </cell>
          <cell r="D2913">
            <v>46.63</v>
          </cell>
        </row>
        <row r="2914">
          <cell r="A2914" t="str">
            <v>73965/005</v>
          </cell>
          <cell r="B2914" t="str">
            <v>ESCAVACAO MANUAL DE VALA EM ARGILA OU PEDRA SOLTA DO TAMANHO MEDIO DEPEDRA DE MAO, DE 1,5 ATE 3M, EXCLUINDO ESGOTAMENTO/ESCORAMENTO.</v>
          </cell>
          <cell r="C2914" t="str">
            <v>M3</v>
          </cell>
          <cell r="D2914">
            <v>54.4</v>
          </cell>
        </row>
        <row r="2915">
          <cell r="A2915" t="str">
            <v>73965/006</v>
          </cell>
          <cell r="B2915" t="str">
            <v>ESCAVACAO MANUAL DE VALA EM ARGILA OU PEDRA SOLTA DO TAMANHO MEDIO DEPEDRA DE MAO, DE 3 ATE 4,5M, EXCLUINDO ESGOTAMENTO/ESCORAMENTO</v>
          </cell>
          <cell r="C2915" t="str">
            <v>M3</v>
          </cell>
          <cell r="D2915">
            <v>87.43</v>
          </cell>
        </row>
        <row r="2916">
          <cell r="A2916" t="str">
            <v>73965/007</v>
          </cell>
          <cell r="B2916" t="str">
            <v>ESCAVACAO MANUAL DE VALA EM ARGILA OU PEDRA SOLTA DO TAMANHO MEDIO DEPEDRA DE MAO, DE 4,5 ATE 6M, EXCLUINDO ESGOTAMENTO/ESCORAMENTO.</v>
          </cell>
          <cell r="C2916" t="str">
            <v>M3</v>
          </cell>
          <cell r="D2916">
            <v>106.86</v>
          </cell>
        </row>
        <row r="2917">
          <cell r="A2917" t="str">
            <v>73965/008</v>
          </cell>
          <cell r="B2917" t="str">
            <v>ESCAVACAO MANUAL DE VALA EM LODO, ATE 1,5M, EXCLUINDO ESGOTAMENTO/ESCORAMENTO</v>
          </cell>
          <cell r="C2917" t="str">
            <v>M3</v>
          </cell>
          <cell r="D2917">
            <v>53.43</v>
          </cell>
        </row>
        <row r="2918">
          <cell r="A2918" t="str">
            <v>73965/009</v>
          </cell>
          <cell r="B2918" t="str">
            <v>ESCAVACAO MANUAL DE VALA EM LODO, DE 1,5 ATE 3M, EXCLUINDO ESGOTAMENTO/ESCORAMENTO.</v>
          </cell>
          <cell r="C2918" t="str">
            <v>M3</v>
          </cell>
          <cell r="D2918">
            <v>97.15</v>
          </cell>
        </row>
        <row r="2919">
          <cell r="A2919" t="str">
            <v>73965/010</v>
          </cell>
          <cell r="B2919" t="str">
            <v>ESCAVACAO MANUAL DE VALA EM MATERIAL DE 1A CATEGORIA ATE 1,5M EXCLUINDO ESGOTAMENTO / ESCORAMENTO</v>
          </cell>
          <cell r="C2919" t="str">
            <v>M3</v>
          </cell>
          <cell r="D2919">
            <v>34</v>
          </cell>
        </row>
        <row r="2920">
          <cell r="A2920" t="str">
            <v>73965/011</v>
          </cell>
          <cell r="B2920" t="str">
            <v>ESCAVACAO MANUAL DE VALA EM MATERIAL DE 1A CATEGORIA DE 1,5 ATE 3M EXCLUINDO ESGOTAMENTO / ESCORAMENTO</v>
          </cell>
          <cell r="C2920" t="str">
            <v>M3</v>
          </cell>
          <cell r="D2920">
            <v>43.71</v>
          </cell>
        </row>
        <row r="2921">
          <cell r="A2921" t="str">
            <v>73965/012</v>
          </cell>
          <cell r="B2921" t="str">
            <v>ESCAVACAO MANUAL DE VALA EM MATERIAL DE 1A CATEGORIA DE 3 ATE 4,5M EXCLUINDO ESGOTAMENTO / ESCORAMENTO</v>
          </cell>
          <cell r="C2921" t="str">
            <v>M3</v>
          </cell>
          <cell r="D2921">
            <v>58.29</v>
          </cell>
        </row>
        <row r="2922">
          <cell r="A2922" t="str">
            <v>73965/013</v>
          </cell>
          <cell r="B2922" t="str">
            <v>ESCAVACAO MANUAL DE VALA EM MATERIAL DE 1A CATEGORIA, DE 6 A 7,5M, EXCLUINDO ESGOTAMENTO / ESCORAMENTO.</v>
          </cell>
          <cell r="C2922" t="str">
            <v>M3</v>
          </cell>
          <cell r="D2922">
            <v>97.15</v>
          </cell>
        </row>
        <row r="2923">
          <cell r="A2923" t="str">
            <v>73965/014</v>
          </cell>
          <cell r="B2923" t="str">
            <v>ESCAVACAO MANUAL DE VALA EM ARGILA RIJA OU PEDRA SOLTA DO TAMANHO MEDIO DE PEDRA DE MAO, DE 6 A 7,5M, EXCLUINDO ESGOTAMENTO / ESCORAMENTO.</v>
          </cell>
          <cell r="C2923" t="str">
            <v>M3</v>
          </cell>
          <cell r="D2923">
            <v>126.29</v>
          </cell>
        </row>
        <row r="2924">
          <cell r="A2924" t="str">
            <v>73965/016</v>
          </cell>
          <cell r="B2924" t="str">
            <v>ESCAVAÇÃO MANUAL DE VALA EM MAT. DE 1ªCAT (AREIA/ ARGILA/ PIÇARRA) ENTRE 4,50 E 6,0M</v>
          </cell>
          <cell r="C2924" t="str">
            <v>M3</v>
          </cell>
          <cell r="D2924">
            <v>77.72</v>
          </cell>
        </row>
        <row r="2925">
          <cell r="A2925">
            <v>76443</v>
          </cell>
          <cell r="B2925" t="str">
            <v>ESCAVACAO MANUAL DE VALAS</v>
          </cell>
          <cell r="C2925" t="str">
            <v/>
          </cell>
          <cell r="D2925" t="str">
            <v/>
          </cell>
        </row>
        <row r="2926">
          <cell r="A2926" t="str">
            <v>76443/001</v>
          </cell>
          <cell r="B2926" t="str">
            <v>ESCAVACAO MANUAL VALA/CAVA MAT 1A CAT ATE 1,5M EXCL ESG/ESCOR EM BECO(LARG ATE 2M) IMPOSSIBILITANDO ENTRADA DE CAMINHAO OU EQUIPAMENTO MOTORIZADO P/RETIRADA MATERIAL</v>
          </cell>
          <cell r="C2926" t="str">
            <v>M3</v>
          </cell>
          <cell r="D2926">
            <v>40.799999999999997</v>
          </cell>
        </row>
        <row r="2927">
          <cell r="A2927" t="str">
            <v>76443/002</v>
          </cell>
          <cell r="B2927" t="str">
            <v>ESCAVACAO MANUAL VALA/CAVA MAT 1A CAT DE 1,5 A 3M EXCL ESG/ESCOR EM BECO (LARG ATE 2M) IMPOSSIBILITANDO ENTRADA DE CAMINHAO OU EQUIPAMENTO MOTORIZADO P/RETIRADA DO MATERIAL</v>
          </cell>
          <cell r="C2927" t="str">
            <v>M3</v>
          </cell>
          <cell r="D2927">
            <v>52.46</v>
          </cell>
        </row>
        <row r="2928">
          <cell r="A2928" t="str">
            <v>76443/003</v>
          </cell>
          <cell r="B2928" t="str">
            <v>ESCAVACAO MANUAL VALA/CAVA MAT 1A CAT DE 3,0 A 4,5M EXCL ESG/ESCOR EMBECO (LARG ATE 2M) IMPOSSIBILITANDO ENTRADA DE CAMINHAO OU EQUIPAMENTOMOTORIZADO P/RETIRADA DO MATERIAL</v>
          </cell>
          <cell r="C2928" t="str">
            <v>M3</v>
          </cell>
          <cell r="D2928">
            <v>69.94</v>
          </cell>
        </row>
        <row r="2929">
          <cell r="A2929" t="str">
            <v>76443/004</v>
          </cell>
          <cell r="B2929" t="str">
            <v>ESCAVACAO MANUAL VALA/CAVA EM LODO/LAMA ATE 1,5M EXCL ESG/ESCOR EM BECO (LARG ATE 2M) EM FAVELAS</v>
          </cell>
          <cell r="C2929" t="str">
            <v>M3</v>
          </cell>
          <cell r="D2929">
            <v>61.49</v>
          </cell>
        </row>
        <row r="2930">
          <cell r="A2930" t="str">
            <v>76443/005</v>
          </cell>
          <cell r="B2930" t="str">
            <v>ESCAVACAO MANUAL VALA/CAVA EM LODO/LAMA DE 1,5M A 3,0M EXCL ESG/ESCOREM BECO (LARG ATE 2M) EM FAVELAS</v>
          </cell>
          <cell r="C2930" t="str">
            <v>M3</v>
          </cell>
          <cell r="D2930">
            <v>111.72</v>
          </cell>
        </row>
        <row r="2931">
          <cell r="A2931" t="str">
            <v>76443/006</v>
          </cell>
          <cell r="B2931" t="str">
            <v>ESCAVACAO MANUAL VALA, A FRIO, MAT 2A CAT, PROFUNDIDADE DE 6 A 7,5M, EXCL ESG/ESCOR (MOLEDO OU ROCHA DECOMPOSTA)</v>
          </cell>
          <cell r="C2931" t="str">
            <v>M3</v>
          </cell>
          <cell r="D2931">
            <v>145.72</v>
          </cell>
        </row>
        <row r="2932">
          <cell r="A2932">
            <v>79506</v>
          </cell>
          <cell r="B2932" t="str">
            <v>ESCAVACAO MANUAL DE VALAS</v>
          </cell>
          <cell r="C2932" t="str">
            <v/>
          </cell>
          <cell r="D2932" t="str">
            <v/>
          </cell>
        </row>
        <row r="2933">
          <cell r="A2933" t="str">
            <v>79506/001</v>
          </cell>
          <cell r="B2933" t="str">
            <v>ESCAVAÇÃO MANUAL DE VALA/CAVA, A FRIO, EM MATERIAL DE 2A CATEGORIA, MOLEDO OU ROCHA DECOMPOSTA, ENTRE 1,5 E 3M DE PROFUNDIDADE</v>
          </cell>
          <cell r="C2933" t="str">
            <v>M3</v>
          </cell>
          <cell r="D2933">
            <v>92.29</v>
          </cell>
        </row>
        <row r="2934">
          <cell r="A2934" t="str">
            <v>79506/002</v>
          </cell>
          <cell r="B2934" t="str">
            <v>ESCAVAÇÃO MANUAL DE VALA/CAVA EM LODO, ENTRE 3 E 4,5M DE PROFUNDIDADE</v>
          </cell>
          <cell r="C2934" t="str">
            <v>M3</v>
          </cell>
          <cell r="D2934">
            <v>145.72</v>
          </cell>
        </row>
        <row r="2935">
          <cell r="A2935" t="str">
            <v>79506/003</v>
          </cell>
          <cell r="B2935" t="str">
            <v>ESCAVAÇÃO MANUAL DE VALA/CAVA EM LODO, ENTRE 4,5 E 6M DE PROFUNDIDADE</v>
          </cell>
          <cell r="C2935" t="str">
            <v>M3</v>
          </cell>
          <cell r="D2935">
            <v>174.87</v>
          </cell>
        </row>
        <row r="2936">
          <cell r="A2936" t="str">
            <v>79506/009</v>
          </cell>
          <cell r="B2936" t="str">
            <v>ESCAVAÇÃO MANUAL DE VALA/CAVA EM LODO, ENTRE 6 E 7,5M DE PROFUNDIDADE</v>
          </cell>
          <cell r="C2936" t="str">
            <v>M3</v>
          </cell>
          <cell r="D2936">
            <v>204.02</v>
          </cell>
        </row>
        <row r="2937">
          <cell r="A2937">
            <v>79507</v>
          </cell>
          <cell r="B2937" t="str">
            <v>ESCAVACAO MANUAL DE VALA</v>
          </cell>
          <cell r="C2937" t="str">
            <v/>
          </cell>
          <cell r="D2937" t="str">
            <v/>
          </cell>
        </row>
        <row r="2938">
          <cell r="A2938" t="str">
            <v>79507/005</v>
          </cell>
          <cell r="B2938" t="str">
            <v>ESCAVACAO MANUAL VALA ATE 1M SOLO MOLE</v>
          </cell>
          <cell r="C2938" t="str">
            <v>M3</v>
          </cell>
          <cell r="D2938">
            <v>12.62</v>
          </cell>
        </row>
        <row r="2939">
          <cell r="A2939" t="str">
            <v>79507/006</v>
          </cell>
          <cell r="B2939" t="str">
            <v>ESCAVACAO MANUAL VALA ATE 2M EM ROCHA C/EXPLOSIVO</v>
          </cell>
          <cell r="C2939" t="str">
            <v>M3</v>
          </cell>
          <cell r="D2939">
            <v>231.41</v>
          </cell>
        </row>
        <row r="2940">
          <cell r="A2940">
            <v>79518</v>
          </cell>
          <cell r="B2940" t="str">
            <v>MARROAMENTO</v>
          </cell>
          <cell r="C2940" t="str">
            <v/>
          </cell>
          <cell r="D2940" t="str">
            <v/>
          </cell>
        </row>
        <row r="2941">
          <cell r="A2941" t="str">
            <v>79518/001</v>
          </cell>
          <cell r="B2941" t="str">
            <v>MARROAMENTO EM MATERIAL DE 3A CATEGORIA, ROCHA VIVA PARA REDUÇÃO A PEDRA-DE-MÃO</v>
          </cell>
          <cell r="C2941" t="str">
            <v>M3</v>
          </cell>
          <cell r="D2941">
            <v>23.31</v>
          </cell>
        </row>
        <row r="2942">
          <cell r="A2942" t="str">
            <v>79518/002</v>
          </cell>
          <cell r="B2942" t="str">
            <v>MARROAMENTO DE MATERIAL DE 2A CATEGORIA, ROCHA DECOMPOSTA PARA REDUÇÃOA PEDRA-DE-MÃO</v>
          </cell>
          <cell r="C2942" t="str">
            <v>M3</v>
          </cell>
          <cell r="D2942">
            <v>20.98</v>
          </cell>
        </row>
        <row r="2943">
          <cell r="A2943">
            <v>83337</v>
          </cell>
          <cell r="B2943" t="str">
            <v>ESCAVACAO MANUAL DE VALAS (SOLO SECO), PROFUNDIDADE MAIOR QUE 4,50 M ATE 6,00 M</v>
          </cell>
          <cell r="C2943" t="str">
            <v>M3</v>
          </cell>
          <cell r="D2943">
            <v>68</v>
          </cell>
        </row>
        <row r="2944">
          <cell r="A2944">
            <v>83339</v>
          </cell>
          <cell r="B2944" t="str">
            <v>ESCAVACAO MANUAL DE VALAS (SOLO COM AGUA), PROFUNDIDADE ATE 1,50 M.</v>
          </cell>
          <cell r="C2944" t="str">
            <v>M3</v>
          </cell>
          <cell r="D2944">
            <v>36.43</v>
          </cell>
        </row>
        <row r="2945">
          <cell r="A2945">
            <v>83340</v>
          </cell>
          <cell r="B2945" t="str">
            <v>ESCAVACAO MANUAL DE VALAS (SOLO COM AGUA), PROFUNDIDADE MAIOR QUE 1,50M ATE 3,00 M</v>
          </cell>
          <cell r="C2945" t="str">
            <v>M3</v>
          </cell>
          <cell r="D2945">
            <v>48.57</v>
          </cell>
        </row>
        <row r="2946">
          <cell r="A2946">
            <v>83341</v>
          </cell>
          <cell r="B2946" t="str">
            <v>ESCAVACAO MECANICA DE VALAS (SOLO COM AGUA), PROFUNDIDADE ATE 1,50 M</v>
          </cell>
          <cell r="C2946" t="str">
            <v>M3</v>
          </cell>
          <cell r="D2946">
            <v>9.26</v>
          </cell>
        </row>
        <row r="2947">
          <cell r="A2947">
            <v>83342</v>
          </cell>
          <cell r="B2947" t="str">
            <v>ESCAVACAO MECANICA DE VALAS (SOLO COM AGUA), PROFUNDIDADE MAIOR QUE 1,50 M ATE 4,00 M</v>
          </cell>
          <cell r="C2947" t="str">
            <v>M3</v>
          </cell>
          <cell r="D2947">
            <v>7.72</v>
          </cell>
        </row>
        <row r="2948">
          <cell r="A2948">
            <v>83343</v>
          </cell>
          <cell r="B2948" t="str">
            <v>ESCAVACAO MECANICA DE VALAS (SOLO COM AGUA), PROFUNDIDADE MAIOR QUE 4,00 M ATE 6,00 M.</v>
          </cell>
          <cell r="C2948" t="str">
            <v>M3</v>
          </cell>
          <cell r="D2948">
            <v>11.58</v>
          </cell>
        </row>
        <row r="2949">
          <cell r="A2949">
            <v>20</v>
          </cell>
          <cell r="B2949" t="str">
            <v>ATERRO COM OU S/COMPACTACAO</v>
          </cell>
          <cell r="C2949" t="str">
            <v/>
          </cell>
          <cell r="D2949" t="str">
            <v/>
          </cell>
        </row>
        <row r="2950">
          <cell r="A2950">
            <v>5719</v>
          </cell>
          <cell r="B2950" t="str">
            <v>REATERRO APILOADO EM CAMADAS 0,20M, UTILIZANDO MATERIAL ARGILO-ARENOSOADQUIRIDO EM JAZIDA, JÁ CONSIDERANDO UM ACRÉSCIMO DE 25% NO VOLUME DOMATERIAL ADQUIRIDO, NÃO CONSIDERANDO O TRANSPORTE ATÉ O REATERRO</v>
          </cell>
          <cell r="C2950" t="str">
            <v>M3</v>
          </cell>
          <cell r="D2950">
            <v>37.840000000000003</v>
          </cell>
        </row>
        <row r="2951">
          <cell r="A2951">
            <v>55835</v>
          </cell>
          <cell r="B2951" t="str">
            <v>ATERRO INTERNO (EDIFICACOES) COMPACTADO MANUALMENTE</v>
          </cell>
          <cell r="C2951" t="str">
            <v>M3</v>
          </cell>
          <cell r="D2951">
            <v>34</v>
          </cell>
        </row>
        <row r="2952">
          <cell r="A2952">
            <v>73904</v>
          </cell>
          <cell r="B2952" t="str">
            <v>ATERRO MANUAL COMPACTADO</v>
          </cell>
          <cell r="C2952" t="str">
            <v/>
          </cell>
          <cell r="D2952" t="str">
            <v/>
          </cell>
        </row>
        <row r="2953">
          <cell r="A2953" t="str">
            <v>73904/001</v>
          </cell>
          <cell r="B2953" t="str">
            <v>ATERRO APILOADO(MANUAL) EM CAMADAS DE 20 CM COM MATERIAL DE EMPRÉSTIMO.</v>
          </cell>
          <cell r="C2953" t="str">
            <v>M3</v>
          </cell>
          <cell r="D2953">
            <v>64.34</v>
          </cell>
        </row>
        <row r="2954">
          <cell r="A2954">
            <v>74153</v>
          </cell>
          <cell r="B2954" t="str">
            <v>ESPALHAMENTO MECANIZADO DE MATERIAL 1A. CATEGORIA</v>
          </cell>
          <cell r="C2954" t="str">
            <v/>
          </cell>
          <cell r="D2954" t="str">
            <v/>
          </cell>
        </row>
        <row r="2955">
          <cell r="A2955" t="str">
            <v>74153/001</v>
          </cell>
          <cell r="B2955" t="str">
            <v>ESPALHAMENTO MECANIZADO (COM MOTONIVELADORA 140 HP) MATERIAL 1A. CATEGORIA</v>
          </cell>
          <cell r="C2955" t="str">
            <v>M2</v>
          </cell>
          <cell r="D2955">
            <v>0.21</v>
          </cell>
        </row>
        <row r="2956">
          <cell r="A2956">
            <v>79481</v>
          </cell>
          <cell r="B2956" t="str">
            <v>ATERRO INTERNO SEM APILOAMENTO COM TRANSPORTE EM CARRINHO DE MAO</v>
          </cell>
          <cell r="C2956" t="str">
            <v>M3</v>
          </cell>
          <cell r="D2956">
            <v>19.43</v>
          </cell>
        </row>
        <row r="2957">
          <cell r="A2957">
            <v>79482</v>
          </cell>
          <cell r="B2957" t="str">
            <v>ATERRO COM AREIA COM ADENSAMENTO HIDRAULICO</v>
          </cell>
          <cell r="C2957" t="str">
            <v>M3</v>
          </cell>
          <cell r="D2957">
            <v>41.44</v>
          </cell>
        </row>
        <row r="2958">
          <cell r="A2958">
            <v>79483</v>
          </cell>
          <cell r="B2958" t="str">
            <v>APILOAMENTO COM MACO DE 30KG</v>
          </cell>
          <cell r="C2958" t="str">
            <v>M2</v>
          </cell>
          <cell r="D2958">
            <v>14.57</v>
          </cell>
        </row>
        <row r="2959">
          <cell r="A2959">
            <v>79484</v>
          </cell>
          <cell r="B2959" t="str">
            <v>ATERRO MECANIZADO COMPACTADO COM EMPRESTIMO DE AREIA</v>
          </cell>
          <cell r="C2959" t="str">
            <v>M3</v>
          </cell>
          <cell r="D2959">
            <v>35.700000000000003</v>
          </cell>
        </row>
        <row r="2960">
          <cell r="A2960">
            <v>79508</v>
          </cell>
          <cell r="B2960" t="str">
            <v>ENCHIMENTO DE VAO SOBRE ABOBADA DE TUNEL C/PEDRA</v>
          </cell>
          <cell r="C2960" t="str">
            <v/>
          </cell>
          <cell r="D2960" t="str">
            <v/>
          </cell>
        </row>
        <row r="2961">
          <cell r="A2961" t="str">
            <v>79508/001</v>
          </cell>
          <cell r="B2961" t="str">
            <v>FORNECIMENTO E ENCHIMENTO DE VÃO SOBRE ABÓBADA DE TÚNEL, COM PE-DRA-DE-MÃO JOGADA</v>
          </cell>
          <cell r="C2961" t="str">
            <v>M3</v>
          </cell>
          <cell r="D2961">
            <v>78.97</v>
          </cell>
        </row>
        <row r="2962">
          <cell r="A2962" t="str">
            <v>79508/002</v>
          </cell>
          <cell r="B2962" t="str">
            <v>FORNECIMENTO E ENCHIMENTO DE VÃO SOBRE ABÓBADA DE TÚNEL, COM PE-DRA-DE-MÃO ARRUMADA</v>
          </cell>
          <cell r="C2962" t="str">
            <v>M3</v>
          </cell>
          <cell r="D2962">
            <v>98.4</v>
          </cell>
        </row>
        <row r="2963">
          <cell r="A2963">
            <v>21</v>
          </cell>
          <cell r="B2963" t="str">
            <v>ATERRO/REATERRO DE VALAS COM OU S/COMPACTACAO</v>
          </cell>
          <cell r="C2963" t="str">
            <v/>
          </cell>
          <cell r="D2963" t="str">
            <v/>
          </cell>
        </row>
        <row r="2964">
          <cell r="A2964">
            <v>53527</v>
          </cell>
          <cell r="B2964" t="str">
            <v>REATERRO COMPACTADO A 97% P.N. OU REATERRO APILOADO (VALAS DE FUNDAÇÕES RESIDENCIAIS)</v>
          </cell>
          <cell r="C2964" t="str">
            <v>M3</v>
          </cell>
          <cell r="D2964">
            <v>38.86</v>
          </cell>
        </row>
        <row r="2965">
          <cell r="A2965">
            <v>72920</v>
          </cell>
          <cell r="B2965" t="str">
            <v>REATERRO DE VALA COM MATERIAL GRANULAR REAPROVEITADO ADENSADO E VIBRADO</v>
          </cell>
          <cell r="C2965" t="str">
            <v>M3</v>
          </cell>
          <cell r="D2965">
            <v>12.69</v>
          </cell>
        </row>
        <row r="2966">
          <cell r="A2966">
            <v>72921</v>
          </cell>
          <cell r="B2966" t="str">
            <v>REATERRO DE VALA COM MATERIAL GRANULAR DE EMPRESTIMO ADENSADO E VIBRADO</v>
          </cell>
          <cell r="C2966" t="str">
            <v>M3</v>
          </cell>
          <cell r="D2966">
            <v>46.4</v>
          </cell>
        </row>
        <row r="2967">
          <cell r="A2967">
            <v>73964</v>
          </cell>
          <cell r="B2967" t="str">
            <v>REATERRO DE VALAS</v>
          </cell>
          <cell r="C2967" t="str">
            <v/>
          </cell>
          <cell r="D2967" t="str">
            <v/>
          </cell>
        </row>
        <row r="2968">
          <cell r="A2968" t="str">
            <v>73964/001</v>
          </cell>
          <cell r="B2968" t="str">
            <v>REATERRO DE VALA/CAVA COMPACTADA A MACO EM CAMADAS DE 20CM ( EM BECOSDE ATÉ 2,50M DE LARGURA EM FAVELAS)</v>
          </cell>
          <cell r="C2968" t="str">
            <v>M3</v>
          </cell>
          <cell r="D2968">
            <v>29.14</v>
          </cell>
        </row>
        <row r="2969">
          <cell r="A2969" t="str">
            <v>73964/002</v>
          </cell>
          <cell r="B2969" t="str">
            <v>REATER VALA/CAVA COMPACT/MACO CAMADAS 30CM EM BECO ATE 2,50MLARGURA EM FAVELAS</v>
          </cell>
          <cell r="C2969" t="str">
            <v>M3</v>
          </cell>
          <cell r="D2969">
            <v>24.48</v>
          </cell>
        </row>
        <row r="2970">
          <cell r="A2970" t="str">
            <v>73964/003</v>
          </cell>
          <cell r="B2970" t="str">
            <v>REATERRO VALA/CAVA C/TRATOR 200CV EXCL COMPACTACAO</v>
          </cell>
          <cell r="C2970" t="str">
            <v>M3</v>
          </cell>
          <cell r="D2970">
            <v>1.73</v>
          </cell>
        </row>
        <row r="2971">
          <cell r="A2971" t="str">
            <v>73964/004</v>
          </cell>
          <cell r="B2971" t="str">
            <v>REATERRO DE VALAS / CAVAS, COMPACTADA A MAÇO, EM CAMADAS DE ATÉ 30 CM.</v>
          </cell>
          <cell r="C2971" t="str">
            <v>M3</v>
          </cell>
          <cell r="D2971">
            <v>20.399999999999999</v>
          </cell>
        </row>
        <row r="2972">
          <cell r="A2972" t="str">
            <v>73964/005</v>
          </cell>
          <cell r="B2972" t="str">
            <v>REATERRO DE VALA/CAVA SEM CONTROLE DE COMPACTAÇÃO , UTILIZANDO RETRO-ESCAVADEIRA E COMPACTACADOR VIBRATORIO COM MATERIAL REAPROVEITADO</v>
          </cell>
          <cell r="C2972" t="str">
            <v>M3</v>
          </cell>
          <cell r="D2972">
            <v>7.44</v>
          </cell>
        </row>
        <row r="2973">
          <cell r="A2973" t="str">
            <v>73964/006</v>
          </cell>
          <cell r="B2973" t="str">
            <v>REATERRO MANUAL DE VALAS</v>
          </cell>
          <cell r="C2973" t="str">
            <v>M3</v>
          </cell>
          <cell r="D2973">
            <v>29.14</v>
          </cell>
        </row>
        <row r="2974">
          <cell r="A2974">
            <v>74015</v>
          </cell>
          <cell r="B2974" t="str">
            <v>REATERRO COMPACTADO DE VALAS</v>
          </cell>
          <cell r="C2974" t="str">
            <v/>
          </cell>
          <cell r="D2974" t="str">
            <v/>
          </cell>
        </row>
        <row r="2975">
          <cell r="A2975" t="str">
            <v>74015/001</v>
          </cell>
          <cell r="B2975" t="str">
            <v>REATERRO E COMPACTACAO MECANICO DE VALA COM COMPACTADOR MANUAL TIPO SOQUETE VIBRATORIO</v>
          </cell>
          <cell r="C2975" t="str">
            <v>M3</v>
          </cell>
          <cell r="D2975">
            <v>20.239999999999998</v>
          </cell>
        </row>
        <row r="2976">
          <cell r="A2976">
            <v>76444</v>
          </cell>
          <cell r="B2976" t="str">
            <v>ATERRO/REATERRO DE VALAS</v>
          </cell>
          <cell r="C2976" t="str">
            <v/>
          </cell>
          <cell r="D2976" t="str">
            <v/>
          </cell>
        </row>
        <row r="2977">
          <cell r="A2977" t="str">
            <v>76444/001</v>
          </cell>
          <cell r="B2977" t="str">
            <v>COMPACTACAO MECANICA DE VALAS, SEM CONTROLE DE GC (COMPACTADOR TIPO SAPO ATE 35 KG)</v>
          </cell>
          <cell r="C2977" t="str">
            <v>M3</v>
          </cell>
          <cell r="D2977">
            <v>9.2100000000000009</v>
          </cell>
        </row>
        <row r="2978">
          <cell r="A2978" t="str">
            <v>76444/002</v>
          </cell>
          <cell r="B2978" t="str">
            <v>COMPACTACAO MECANICA DE VALAS,C/CONTR.DO GC &gt;= 95% DO PN(C/COMPACTADORSOLOS C/ PLACA VIBRATORIA MOTOR DIESEL/GASOLINA 7 A 10 HP)</v>
          </cell>
          <cell r="C2978" t="str">
            <v>M3</v>
          </cell>
          <cell r="D2978">
            <v>13.35</v>
          </cell>
        </row>
        <row r="2979">
          <cell r="A2979">
            <v>79488</v>
          </cell>
          <cell r="B2979" t="str">
            <v>REATERRO MANUAL COM APILOAMENTO MECANICO</v>
          </cell>
          <cell r="C2979" t="str">
            <v>M3</v>
          </cell>
          <cell r="D2979">
            <v>4.97</v>
          </cell>
        </row>
        <row r="2980">
          <cell r="A2980">
            <v>79489</v>
          </cell>
          <cell r="B2980" t="str">
            <v>REATERRO MANUAL SEM APILOAMENTO</v>
          </cell>
          <cell r="C2980" t="str">
            <v>M3</v>
          </cell>
          <cell r="D2980">
            <v>4.37</v>
          </cell>
        </row>
        <row r="2981">
          <cell r="A2981">
            <v>79490</v>
          </cell>
          <cell r="B2981" t="str">
            <v>REATERRO DE VALAS (COMPACTACAO MECANICA)</v>
          </cell>
          <cell r="C2981" t="str">
            <v>M3</v>
          </cell>
          <cell r="D2981">
            <v>1.34</v>
          </cell>
        </row>
        <row r="2982">
          <cell r="A2982">
            <v>79510</v>
          </cell>
          <cell r="B2982" t="str">
            <v>REATERRO DE VALAS</v>
          </cell>
          <cell r="C2982" t="str">
            <v/>
          </cell>
          <cell r="D2982" t="str">
            <v/>
          </cell>
        </row>
        <row r="2983">
          <cell r="A2983" t="str">
            <v>79510/001</v>
          </cell>
          <cell r="B2983" t="str">
            <v>FORNECIMENTO E REATERRO DE VALA/CAVA COM PÓ-DE-PEDRA</v>
          </cell>
          <cell r="C2983" t="str">
            <v>M3</v>
          </cell>
          <cell r="D2983">
            <v>77.25</v>
          </cell>
        </row>
        <row r="2984">
          <cell r="A2984" t="str">
            <v>79510/002</v>
          </cell>
          <cell r="B2984" t="str">
            <v>REATERRO DE VALAS/CAVAS COM PÓ-DE-PEDRA, INCLUSIVE MATERIAL E COMPACTAÇÃO, EM BECOS DE ATÉ 2,5M DE LARGURA, EM FAVELAS</v>
          </cell>
          <cell r="C2984" t="str">
            <v>M3</v>
          </cell>
          <cell r="D2984">
            <v>83.28</v>
          </cell>
        </row>
        <row r="2985">
          <cell r="A2985">
            <v>83345</v>
          </cell>
          <cell r="B2985" t="str">
            <v>REATERRO DE VALA COM MATERIAL GRANULAR (PEDRISCO)</v>
          </cell>
          <cell r="C2985" t="str">
            <v>M3</v>
          </cell>
          <cell r="D2985">
            <v>60.1</v>
          </cell>
        </row>
        <row r="2986">
          <cell r="A2986">
            <v>83346</v>
          </cell>
          <cell r="B2986" t="str">
            <v>UMEDECIMENTO DE MATERIAL PARA FECHAMENTO DE VALAS.</v>
          </cell>
          <cell r="C2986" t="str">
            <v>M3</v>
          </cell>
          <cell r="D2986">
            <v>0.69</v>
          </cell>
        </row>
        <row r="2987">
          <cell r="A2987">
            <v>83441</v>
          </cell>
          <cell r="B2987" t="str">
            <v>REATERRO APILOADO (MANUAL) DE VALA COM DESLOCAMENTO DE MATERIAL EM CAMADAS DE 20 CM (BECOS, FAVELAS ETC.)</v>
          </cell>
          <cell r="C2987" t="str">
            <v>M3</v>
          </cell>
          <cell r="D2987">
            <v>34</v>
          </cell>
        </row>
        <row r="2988">
          <cell r="A2988">
            <v>22</v>
          </cell>
          <cell r="B2988" t="str">
            <v>CARGA, DESCARGA E/OU TRANSPORTE DE MATERIAIS</v>
          </cell>
          <cell r="C2988" t="str">
            <v/>
          </cell>
          <cell r="D2988" t="str">
            <v/>
          </cell>
        </row>
        <row r="2989">
          <cell r="A2989">
            <v>72818</v>
          </cell>
          <cell r="B2989" t="str">
            <v>ESCAVACAO, CARGA E TRANSPORTE DE MATERIAL DE 1A CATEGORIA, CAMINHO DESERVICO LEITO NATURAL, COM ESCAVADEIRA HIDRAULICA E CAMINHAO BASCULANTE 6 M3, DMT 50 ATE 200 M</v>
          </cell>
          <cell r="C2989" t="str">
            <v>M3</v>
          </cell>
          <cell r="D2989">
            <v>4.18</v>
          </cell>
        </row>
        <row r="2990">
          <cell r="A2990">
            <v>72821</v>
          </cell>
          <cell r="B2990" t="str">
            <v>ESCAVACAO, CARGA E TRANSPORTE DE MATERIAL DE 1A CATEGORIA, CAMINHO DESERVICO LEITO NATURAL, COM ESCAVADEIRA HIDRAULICA E CAMINHAO BASCULANTE 6 M3, DMT 200 ATE 400 M</v>
          </cell>
          <cell r="C2990" t="str">
            <v>M3</v>
          </cell>
          <cell r="D2990">
            <v>4.2699999999999996</v>
          </cell>
        </row>
        <row r="2991">
          <cell r="A2991">
            <v>72822</v>
          </cell>
          <cell r="B2991" t="str">
            <v>ESCAVACAO, CARGA E TRANSPORTE DE MATERIAL DE 1A CATEGORIA, CAMINHO DESERVICO LEITO NATURAL, COM ESCAVADEIRA HIDRAULICA E CAMINHAO BASCULANTE 6 M3, DMT 400 ATE 600 M</v>
          </cell>
          <cell r="C2991" t="str">
            <v>M3</v>
          </cell>
          <cell r="D2991">
            <v>4.34</v>
          </cell>
        </row>
        <row r="2992">
          <cell r="A2992">
            <v>72823</v>
          </cell>
          <cell r="B2992" t="str">
            <v>ESCAVACAO, CARGA E TRANSPORTE DE MATERIAL DE 1A CATEGORIA, CAMINHO DESERVICO LEITO NATURAL, COM ESCAVADEIRA HIDRAULICA E CAMINHAO BASCULANTE 6 M3, DMT 600 ATE 800 M</v>
          </cell>
          <cell r="C2992" t="str">
            <v>M3</v>
          </cell>
          <cell r="D2992">
            <v>4.4000000000000004</v>
          </cell>
        </row>
        <row r="2993">
          <cell r="A2993">
            <v>72824</v>
          </cell>
          <cell r="B2993" t="str">
            <v>ESCAVACAO, CARGA E TRANSPORTE DE MATERIAL DE 1A CATEGORIA, CAMINHO DESERVICO LEITO NATURAL, COM ESCAVADEIRA HIDRAULICA E CAMINHAO BASCULANTE 6 M3, DMT 800 ATE 1.000 M</v>
          </cell>
          <cell r="C2993" t="str">
            <v>M3</v>
          </cell>
          <cell r="D2993">
            <v>4.53</v>
          </cell>
        </row>
        <row r="2994">
          <cell r="A2994">
            <v>72825</v>
          </cell>
          <cell r="B2994" t="str">
            <v>ESCAVACAO, CARGA E TRANSPORTE DE MATERIAL DE 1A CATEGORIA, CAMINHO DESERVICO REVESTIMENTO PRIMARIO, COM ESCAVADEIRA HIDRAULICA E CAMINHAO BASCULANTE 6 M3, DMT 50 ATE 200 M</v>
          </cell>
          <cell r="C2994" t="str">
            <v>M3</v>
          </cell>
          <cell r="D2994">
            <v>3.92</v>
          </cell>
        </row>
        <row r="2995">
          <cell r="A2995">
            <v>72826</v>
          </cell>
          <cell r="B2995" t="str">
            <v>ESCAVACAO, CARGA E TRANSPORTE DE MATERIAL DE 1A CATEGORIA, CAMINHO DESERVICO REVESTIMENTO PRIMARIO, COM ESCAVADEIRA HIDRAULICA E CAMINHAO BASCULANTE 6 M3, DMT 200 ATE 400 M</v>
          </cell>
          <cell r="C2995" t="str">
            <v>M3</v>
          </cell>
          <cell r="D2995">
            <v>3.98</v>
          </cell>
        </row>
        <row r="2996">
          <cell r="A2996">
            <v>72827</v>
          </cell>
          <cell r="B2996" t="str">
            <v>ESCAVACAO, CARGA E TRANSPORTE DE MATERIAL DE 1A CATEGORIA, CAMINHO DESERVICO REVESTIMENTO PRIMARIO, COM ESCAVADEIRA HIDRAULICA E CAMINHAO BASCULANTE 6 M3, DMT 400 ATE 600 M</v>
          </cell>
          <cell r="C2996" t="str">
            <v>M3</v>
          </cell>
          <cell r="D2996">
            <v>4.05</v>
          </cell>
        </row>
        <row r="2997">
          <cell r="A2997">
            <v>72828</v>
          </cell>
          <cell r="B2997" t="str">
            <v>ESCAVACAO, CARGA E TRANSPORTE DE MATERIAL DE 1A CATEGORIA, CAMINHO DESERVICO REVESTIMENTO PRIMARIO, COM ESCAVADEIRA HIDRAULICA E CAMINHAO BASCULANTE 6 M3, DMT 600 ATE 800 M</v>
          </cell>
          <cell r="C2997" t="str">
            <v>M3</v>
          </cell>
          <cell r="D2997">
            <v>4.13</v>
          </cell>
        </row>
        <row r="2998">
          <cell r="A2998">
            <v>72829</v>
          </cell>
          <cell r="B2998" t="str">
            <v>ESCAVACAO, CARGA E TRANSPORTE DE MATERIAL DE 1A CATEGORIA, CAMINHO DESERVICO REVESTIMENTO PRIMARIO, COM ESCAVADEIRA HIDRAULICA E CAMINHAO BASCULANTE 6 M3, DMT 800 ATE 1.000 M</v>
          </cell>
          <cell r="C2998" t="str">
            <v>M3</v>
          </cell>
          <cell r="D2998">
            <v>4.21</v>
          </cell>
        </row>
        <row r="2999">
          <cell r="A2999">
            <v>72832</v>
          </cell>
          <cell r="B2999" t="str">
            <v>ESCAVACAO, CARGA E TRANSPORTE DE MATERIAL DE 1A CATEGORIA, CAMINHO DESERVICO PAVIMENTADO, COM ESCAVADEIRA HIDRAULICA E CAMINHAO BASCULANTE6 M3, DMT 50 ATE 200 M</v>
          </cell>
          <cell r="C2999" t="str">
            <v>M3</v>
          </cell>
          <cell r="D2999">
            <v>3.71</v>
          </cell>
        </row>
        <row r="3000">
          <cell r="A3000">
            <v>72833</v>
          </cell>
          <cell r="B3000" t="str">
            <v>ESCAVACAO, CARGA E TRANSPORTE DE MATERIAL DE 1A CATEGORIA, CAMINHO DESERVICO PAVIMENTADO, COM ESCAVADEIRA HIDRAULICA E CAMINHAO BASCULANTE6 M3, DMT 200 ATE 400 M</v>
          </cell>
          <cell r="C3000" t="str">
            <v>M3</v>
          </cell>
          <cell r="D3000">
            <v>3.77</v>
          </cell>
        </row>
        <row r="3001">
          <cell r="A3001">
            <v>72834</v>
          </cell>
          <cell r="B3001" t="str">
            <v>ESCAVACAO, CARGA E TRANSPORTE DE MATERIAL DE 1A CATEGORIA, CAMINHO DESERVICO PAVIMENTADO, COM ESCAVADEIRA HIDRAULICA E CAMINHAO BASCULANTE6 M3, DMT 400 ATE 600 M</v>
          </cell>
          <cell r="C3001" t="str">
            <v>M3</v>
          </cell>
          <cell r="D3001">
            <v>3.83</v>
          </cell>
        </row>
        <row r="3002">
          <cell r="A3002">
            <v>72835</v>
          </cell>
          <cell r="B3002" t="str">
            <v>ESCAVACAO, CARGA E TRANSPORTE DE MATERIAL DE 1A CATEGORIA, CAMINHO DESERVICO PAVIMENTADO, COM ESCAVADEIRA HIDRAULICA E CAMINHAO BASCULANTE6 M3, DMT 600 ATE 800 M</v>
          </cell>
          <cell r="C3002" t="str">
            <v>M3</v>
          </cell>
          <cell r="D3002">
            <v>3.9</v>
          </cell>
        </row>
        <row r="3003">
          <cell r="A3003">
            <v>72836</v>
          </cell>
          <cell r="B3003" t="str">
            <v>ESCAVACAO, CARGA E TRANSPORTE DE MATERIAL DE 1A CATEGORIA, CAMINHO DESERVICO PAVIMENTADO, COM ESCAVADEIRA HIDRAULICA E CAMINHAO BASCULANTE6 M3, DMT 800 ATE 1.000 M</v>
          </cell>
          <cell r="C3003" t="str">
            <v>M3</v>
          </cell>
          <cell r="D3003">
            <v>3.97</v>
          </cell>
        </row>
        <row r="3004">
          <cell r="A3004">
            <v>72838</v>
          </cell>
          <cell r="B3004" t="str">
            <v>TRANSPORTE COMERCIAL COM CAMINHAO CARROCERIA 9 T, RODOVIA EM LEITO NATURAL</v>
          </cell>
          <cell r="C3004" t="str">
            <v>TXKM</v>
          </cell>
          <cell r="D3004">
            <v>0.65</v>
          </cell>
        </row>
        <row r="3005">
          <cell r="A3005">
            <v>72839</v>
          </cell>
          <cell r="B3005" t="str">
            <v>TRANSPORTE COMERCIAL COM CAMINHAO CARROCERIA 9 T, RODOVIA COM REVESTIMENTO PRIMARIO</v>
          </cell>
          <cell r="C3005" t="str">
            <v>TXKM</v>
          </cell>
          <cell r="D3005">
            <v>0.52</v>
          </cell>
        </row>
        <row r="3006">
          <cell r="A3006">
            <v>72840</v>
          </cell>
          <cell r="B3006" t="str">
            <v>TRANSPORTE COMERCIAL COM CAMINHAO CARROCERIA 9 T, RODOVIA PAVIMENTADA</v>
          </cell>
          <cell r="C3006" t="str">
            <v>TXKM</v>
          </cell>
          <cell r="D3006">
            <v>0.43</v>
          </cell>
        </row>
        <row r="3007">
          <cell r="A3007">
            <v>72841</v>
          </cell>
          <cell r="B3007" t="str">
            <v>TRANSPORTE COMERCIAL COM CAMINHAO BASCULANTE 6 M3, RODOVIA EM LEITO NATURAL</v>
          </cell>
          <cell r="C3007" t="str">
            <v>TXKM</v>
          </cell>
          <cell r="D3007">
            <v>0.7</v>
          </cell>
        </row>
        <row r="3008">
          <cell r="A3008">
            <v>72842</v>
          </cell>
          <cell r="B3008" t="str">
            <v>TRANSPORTE COMERCIAL COM CAMINHAO BASCULANTE 6 M3, RODOVIA COM REVESTIMENTO PRIMARIO</v>
          </cell>
          <cell r="C3008" t="str">
            <v>TXKM</v>
          </cell>
          <cell r="D3008">
            <v>0.56000000000000005</v>
          </cell>
        </row>
        <row r="3009">
          <cell r="A3009">
            <v>72843</v>
          </cell>
          <cell r="B3009" t="str">
            <v>TRANSPORTE COMERCIAL COM CAMINHAO BASCULANTE 6 M3, RODOVIA PAVIMENTADA</v>
          </cell>
          <cell r="C3009" t="str">
            <v>TXKM</v>
          </cell>
          <cell r="D3009">
            <v>0.47</v>
          </cell>
        </row>
        <row r="3010">
          <cell r="A3010">
            <v>72844</v>
          </cell>
          <cell r="B3010" t="str">
            <v>CARGA, MANOBRAS E DESCARGA DE AREIA, BRITA, PEDRA DE MAO E SOLOS COM CAMINHAO BASCULANTE 6 M3 (DESCARGA LIVRE)</v>
          </cell>
          <cell r="C3010" t="str">
            <v>T</v>
          </cell>
          <cell r="D3010">
            <v>0.49</v>
          </cell>
        </row>
        <row r="3011">
          <cell r="A3011">
            <v>72845</v>
          </cell>
          <cell r="B3011" t="str">
            <v>CARGA, MANOBRAS E DESCARGA DE BRITA PARA TRATAMENTOS SUPERFICIAIS, COMCAMINHAO BASCULANTE 6 M3</v>
          </cell>
          <cell r="C3011" t="str">
            <v>T</v>
          </cell>
          <cell r="D3011">
            <v>2.96</v>
          </cell>
        </row>
        <row r="3012">
          <cell r="A3012">
            <v>72846</v>
          </cell>
          <cell r="B3012" t="str">
            <v>CARGA, MANOBRAS E DESCARGA DE MISTURA BETUMINOSA A QUENTE, COM CAMINHAO BASCULANTE 6 M3</v>
          </cell>
          <cell r="C3012" t="str">
            <v>T</v>
          </cell>
          <cell r="D3012">
            <v>2.44</v>
          </cell>
        </row>
        <row r="3013">
          <cell r="A3013">
            <v>72847</v>
          </cell>
          <cell r="B3013" t="str">
            <v>CARGA, MANOBRAS E DESCARGA DE MISTURA BETUMINOSA A FRIO, COM CAMINHAOBASCULANTE 6 M3</v>
          </cell>
          <cell r="C3013" t="str">
            <v>T</v>
          </cell>
          <cell r="D3013">
            <v>5.27</v>
          </cell>
        </row>
        <row r="3014">
          <cell r="A3014">
            <v>72848</v>
          </cell>
          <cell r="B3014" t="str">
            <v>CARGA, MANOBRAS E DESCARGA DE BRITA PARA BASE DE MACADAME, COM CAMINHAO BASCULANTE 6 M3</v>
          </cell>
          <cell r="C3014" t="str">
            <v>T</v>
          </cell>
          <cell r="D3014">
            <v>1.31</v>
          </cell>
        </row>
        <row r="3015">
          <cell r="A3015">
            <v>72849</v>
          </cell>
          <cell r="B3015" t="str">
            <v>CARGA, MANOBRAS E DESCARGA DE MISTURAS DE SOLOS E AGREGADOS (BASES ESTABILIZADAS EM USINA) COM CAMINHAO BASCULANTE 6 M3</v>
          </cell>
          <cell r="C3015" t="str">
            <v>T</v>
          </cell>
          <cell r="D3015">
            <v>1.68</v>
          </cell>
        </row>
        <row r="3016">
          <cell r="A3016">
            <v>72850</v>
          </cell>
          <cell r="B3016" t="str">
            <v>CARGA, MANOBRAS E DESCARGA DE MATERIAIS DIVERSOS, COM CAMINHAO CARROCERIA 9T (CARGA E DESCARGA MANUAIS)</v>
          </cell>
          <cell r="C3016" t="str">
            <v>T</v>
          </cell>
          <cell r="D3016">
            <v>8.19</v>
          </cell>
        </row>
        <row r="3017">
          <cell r="A3017">
            <v>72851</v>
          </cell>
          <cell r="B3017" t="str">
            <v>TRANSPORTE LOCAL COM CAMINHAO BASCULANTE 6 M3, RODOVIA EM LEITO NATURAL, DMT ATE 200 M</v>
          </cell>
          <cell r="C3017" t="str">
            <v>M3</v>
          </cell>
          <cell r="D3017">
            <v>2.4</v>
          </cell>
        </row>
        <row r="3018">
          <cell r="A3018">
            <v>72852</v>
          </cell>
          <cell r="B3018" t="str">
            <v>TRANSPORTE LOCAL COM CAMINHAO BASCULANTE 6 M3, RODOVIA EM LEITO NATURAL, DMT 200 A 400 M</v>
          </cell>
          <cell r="C3018" t="str">
            <v>M3</v>
          </cell>
          <cell r="D3018">
            <v>2.46</v>
          </cell>
        </row>
        <row r="3019">
          <cell r="A3019">
            <v>72853</v>
          </cell>
          <cell r="B3019" t="str">
            <v>TRANSPORTE LOCAL COM CAMINHAO BASCULANTE 6 M3, RODOVIA EM LEITO NATURAL, DMT 400 A 600 M</v>
          </cell>
          <cell r="C3019" t="str">
            <v>M3</v>
          </cell>
          <cell r="D3019">
            <v>2.5299999999999998</v>
          </cell>
        </row>
        <row r="3020">
          <cell r="A3020">
            <v>72854</v>
          </cell>
          <cell r="B3020" t="str">
            <v>TRANSPORTE LOCAL COM CAMINHAO BASCULANTE 6 M3, RODOVIA EM LEITO NATURAL, DMT 600 A 800 M</v>
          </cell>
          <cell r="C3020" t="str">
            <v>M3</v>
          </cell>
          <cell r="D3020">
            <v>2.6</v>
          </cell>
        </row>
        <row r="3021">
          <cell r="A3021">
            <v>72855</v>
          </cell>
          <cell r="B3021" t="str">
            <v>TRANSPORTE LOCAL COM CAMINHAO BASCULANTE 6 M3, RODOVIA EM LEITO NATURAL, DMT 800 A 1.000 M</v>
          </cell>
          <cell r="C3021" t="str">
            <v>M3</v>
          </cell>
          <cell r="D3021">
            <v>2.67</v>
          </cell>
        </row>
        <row r="3022">
          <cell r="A3022">
            <v>72856</v>
          </cell>
          <cell r="B3022" t="str">
            <v>TRANSPORTE LOCAL COM CAMINHAO BASCULANTE 6 M3, RODOVIA EM LEITO NATURAL</v>
          </cell>
          <cell r="C3022" t="str">
            <v>M3XKM</v>
          </cell>
          <cell r="D3022">
            <v>1.17</v>
          </cell>
        </row>
        <row r="3023">
          <cell r="A3023">
            <v>72857</v>
          </cell>
          <cell r="B3023" t="str">
            <v>TRANSPORTE LOCAL COM CAMINHAO BASCULANTE 6 M3, RODOVIA COM REVESTIMENTO PRIMARIO, DMT ATE 200 M</v>
          </cell>
          <cell r="C3023" t="str">
            <v>M3</v>
          </cell>
          <cell r="D3023">
            <v>2.14</v>
          </cell>
        </row>
        <row r="3024">
          <cell r="A3024">
            <v>72858</v>
          </cell>
          <cell r="B3024" t="str">
            <v>TRANSPORTE LOCAL COM CAMINHAO BASCULANTE 6 M3, RODOVIA COM REVESTIMENTO PRIMARIO, DMT 200 A 400 M</v>
          </cell>
          <cell r="C3024" t="str">
            <v>M3</v>
          </cell>
          <cell r="D3024">
            <v>2.19</v>
          </cell>
        </row>
        <row r="3025">
          <cell r="A3025">
            <v>72859</v>
          </cell>
          <cell r="B3025" t="str">
            <v>TRANSPORTE LOCAL COM CAMINHAO BASCULANTE 6 M3, RODOVIA COM REVESTIMENTO PRIMARIO, DMT 400 A 600 M</v>
          </cell>
          <cell r="C3025" t="str">
            <v>M3</v>
          </cell>
          <cell r="D3025">
            <v>2.25</v>
          </cell>
        </row>
        <row r="3026">
          <cell r="A3026">
            <v>72860</v>
          </cell>
          <cell r="B3026" t="str">
            <v>TRANSPORTE LOCAL COM CAMINHAO BASCULANTE 6 M3, RODOVIA COM REVESTIMENTO PRIMARIO, DMT 600 A 800 M</v>
          </cell>
          <cell r="C3026" t="str">
            <v>M3</v>
          </cell>
          <cell r="D3026">
            <v>2.31</v>
          </cell>
        </row>
        <row r="3027">
          <cell r="A3027">
            <v>72874</v>
          </cell>
          <cell r="B3027" t="str">
            <v>TRANSPORTE LOCAL COM CAMINHAO BASCULANTE 6 M3, RODOVIA COM REVESTIMENTO PRIMARIO, DMT 800 A 1.000 M</v>
          </cell>
          <cell r="C3027" t="str">
            <v>M3</v>
          </cell>
          <cell r="D3027">
            <v>2.38</v>
          </cell>
        </row>
        <row r="3028">
          <cell r="A3028">
            <v>72875</v>
          </cell>
          <cell r="B3028" t="str">
            <v>TRANSPORTE LOCAL COM CAMINHÃO BASCULANTE 6 M3, RODOVIA COM REVESTIMENTO PRIMARIO</v>
          </cell>
          <cell r="C3028" t="str">
            <v>M3XKM</v>
          </cell>
          <cell r="D3028">
            <v>1.04</v>
          </cell>
        </row>
        <row r="3029">
          <cell r="A3029">
            <v>72876</v>
          </cell>
          <cell r="B3029" t="str">
            <v>TRANSPORTE LOCAL COM CAMINHÃO BASCULANTE 6 M3, RODOVIA PAVIMENTADA, DMT ATE 200 M</v>
          </cell>
          <cell r="C3029" t="str">
            <v>M3</v>
          </cell>
          <cell r="D3029">
            <v>1.91</v>
          </cell>
        </row>
        <row r="3030">
          <cell r="A3030">
            <v>72877</v>
          </cell>
          <cell r="B3030" t="str">
            <v>TRANSPORTE LOCAL COM CAMINHAO BASCULANTE 6 M3, RODOVIA PAVIMENTADA, DMT 200 A 400 M</v>
          </cell>
          <cell r="C3030" t="str">
            <v>M3</v>
          </cell>
          <cell r="D3030">
            <v>1.97</v>
          </cell>
        </row>
        <row r="3031">
          <cell r="A3031">
            <v>72878</v>
          </cell>
          <cell r="B3031" t="str">
            <v>TRANSPORTE LOCAL COM CAMINHAO BASCULANTE 6 M3, RODOVIA PAVIMENTADA, DMT 400 A 600 M</v>
          </cell>
          <cell r="C3031" t="str">
            <v>M3</v>
          </cell>
          <cell r="D3031">
            <v>2.02</v>
          </cell>
        </row>
        <row r="3032">
          <cell r="A3032">
            <v>72879</v>
          </cell>
          <cell r="B3032" t="str">
            <v>TRANSPORTE LOCAL COM CAMINHAO BASCULANTE 6 M3, RODOVIA PAVIMENTADA, DMT 600 A 800 M</v>
          </cell>
          <cell r="C3032" t="str">
            <v>M3</v>
          </cell>
          <cell r="D3032">
            <v>2.08</v>
          </cell>
        </row>
        <row r="3033">
          <cell r="A3033">
            <v>72880</v>
          </cell>
          <cell r="B3033" t="str">
            <v>TRANSPORTE LOCAL COM CAMINHAO BASCULANTE 6 M3, RODOVIA PAVIMENTADA, DMT 800 A 1.000 M</v>
          </cell>
          <cell r="C3033" t="str">
            <v>M3</v>
          </cell>
          <cell r="D3033">
            <v>2.14</v>
          </cell>
        </row>
        <row r="3034">
          <cell r="A3034">
            <v>72881</v>
          </cell>
          <cell r="B3034" t="str">
            <v>TRANSPORTE LOCAL COM CAMINHAO BASCULANTE 6 M3, RODOVIA PAVIMENTADA ( PARA DISTANCIAS SUPERIORES A 4 KM )</v>
          </cell>
          <cell r="C3034" t="str">
            <v>M3XKM</v>
          </cell>
          <cell r="D3034">
            <v>0.93</v>
          </cell>
        </row>
        <row r="3035">
          <cell r="A3035">
            <v>72882</v>
          </cell>
          <cell r="B3035" t="str">
            <v>TRANSPORTE COMERCIAL COM CAMINHAO CARROCERIA 9 T, RODOVIA EM LEITO NATURAL</v>
          </cell>
          <cell r="C3035" t="str">
            <v>M3XKM</v>
          </cell>
          <cell r="D3035">
            <v>0.97</v>
          </cell>
        </row>
        <row r="3036">
          <cell r="A3036">
            <v>72883</v>
          </cell>
          <cell r="B3036" t="str">
            <v>TRANSPORTE COMERCIAL COM CAMINHAO CARROCERIA 9 T, RODOVIA COM REVESTIMENTO PRIMARIO</v>
          </cell>
          <cell r="C3036" t="str">
            <v>M3XKM</v>
          </cell>
          <cell r="D3036">
            <v>0.77</v>
          </cell>
        </row>
        <row r="3037">
          <cell r="A3037">
            <v>72884</v>
          </cell>
          <cell r="B3037" t="str">
            <v>TRANSPORTE COMERCIAL COM CAMINHAO CARROCERIA 9 T, RODOVIA PAVIMENTADA</v>
          </cell>
          <cell r="C3037" t="str">
            <v>M3XKM</v>
          </cell>
          <cell r="D3037">
            <v>0.65</v>
          </cell>
        </row>
        <row r="3038">
          <cell r="A3038">
            <v>72885</v>
          </cell>
          <cell r="B3038" t="str">
            <v>TRANSPORTE COMERCIAL COM CAMINHAO BASCULANTE 6 M3, RODOVIA EM LEITO NATURAL</v>
          </cell>
          <cell r="C3038" t="str">
            <v>M3XKM</v>
          </cell>
          <cell r="D3038">
            <v>1.05</v>
          </cell>
        </row>
        <row r="3039">
          <cell r="A3039">
            <v>72886</v>
          </cell>
          <cell r="B3039" t="str">
            <v>TRANSPORTE COMERCIAL COM CAMINHAO BASCULANTE 6 M3, RODOVIA COM REVESTIMENTO PRIMARIO</v>
          </cell>
          <cell r="C3039" t="str">
            <v>M3XKM</v>
          </cell>
          <cell r="D3039">
            <v>0.84</v>
          </cell>
        </row>
        <row r="3040">
          <cell r="A3040">
            <v>72887</v>
          </cell>
          <cell r="B3040" t="str">
            <v>TRANSPORTE COMERCIAL COM CAMINHAO BASCULANTE 6 M3, RODOVIA PAVIMENTADA</v>
          </cell>
          <cell r="C3040" t="str">
            <v>M3XKM</v>
          </cell>
          <cell r="D3040">
            <v>0.7</v>
          </cell>
        </row>
        <row r="3041">
          <cell r="A3041">
            <v>72888</v>
          </cell>
          <cell r="B3041" t="str">
            <v>CARGA, MANOBRAS E DESCARGA DE AREIA, BRITA, PEDRA DE MAO E SOLOS COM CAMINHAO BASCULANTE 6 M3 (DESCARGA LIVRE)</v>
          </cell>
          <cell r="C3041" t="str">
            <v>M3</v>
          </cell>
          <cell r="D3041">
            <v>0.73</v>
          </cell>
        </row>
        <row r="3042">
          <cell r="A3042">
            <v>72890</v>
          </cell>
          <cell r="B3042" t="str">
            <v>CARGA, MANOBRAS E DESCARGA DE BRITA PARA TRATAMENTOS SUPERFICIAIS, COMCAMINHAO BASCULANTE 6 M3, DESCARGA EM DISTRIBUIDOR</v>
          </cell>
          <cell r="C3042" t="str">
            <v>M3</v>
          </cell>
          <cell r="D3042">
            <v>4.4400000000000004</v>
          </cell>
        </row>
        <row r="3043">
          <cell r="A3043">
            <v>72891</v>
          </cell>
          <cell r="B3043" t="str">
            <v>CARGA, MANOBRAS E DESCARGA DE MISTURA BETUMINOSA A QUENTE, COM CAMINHAO BASCULANTE 6 M3, DESCARGA EM VIBRO-ACABADORA</v>
          </cell>
          <cell r="C3043" t="str">
            <v>M3</v>
          </cell>
          <cell r="D3043">
            <v>3.66</v>
          </cell>
        </row>
        <row r="3044">
          <cell r="A3044">
            <v>72892</v>
          </cell>
          <cell r="B3044" t="str">
            <v>CARGA, MANOBRAS E DESCARGA DE DE MISTURA BETUMINOSA A FRIO, COM CAMINHAO BASCULANTE 6 M3, DESCARGA EM VIBRO-ACABADORA</v>
          </cell>
          <cell r="C3044" t="str">
            <v>M3</v>
          </cell>
          <cell r="D3044">
            <v>7.9</v>
          </cell>
        </row>
        <row r="3045">
          <cell r="A3045">
            <v>72893</v>
          </cell>
          <cell r="B3045" t="str">
            <v>CARGA, MANOBRAS E DESCARGA DE BRITA PARA BASE DE MACADAME, COM CAMINHAO BASCULANTE 6 M3, DESCARGA EM DISTRIBUIDOR</v>
          </cell>
          <cell r="C3045" t="str">
            <v>M3</v>
          </cell>
          <cell r="D3045">
            <v>1.97</v>
          </cell>
        </row>
        <row r="3046">
          <cell r="A3046">
            <v>72894</v>
          </cell>
          <cell r="B3046" t="str">
            <v>CARGA, MANOBRAS E DESCARGA DE MISTURAS DE SOLOS E AGREGADOS, COM CAMINHAO BASCULANTE 6 M3, DESCARGA EM DISTRIBUIDOR</v>
          </cell>
          <cell r="C3046" t="str">
            <v>M3</v>
          </cell>
          <cell r="D3046">
            <v>2.5299999999999998</v>
          </cell>
        </row>
        <row r="3047">
          <cell r="A3047">
            <v>72895</v>
          </cell>
          <cell r="B3047" t="str">
            <v>CARGA, MANOBRAS E DESCARGA DE MATERIAIS DIVERSOS, COM CAMINHAO CARROCERIA 9 T (CARGA E DESCARGA MANUAIS)</v>
          </cell>
          <cell r="C3047" t="str">
            <v>M3</v>
          </cell>
          <cell r="D3047">
            <v>13.33</v>
          </cell>
        </row>
        <row r="3048">
          <cell r="A3048">
            <v>72896</v>
          </cell>
          <cell r="B3048" t="str">
            <v>CARGA MANUAL DE TERRA EM CAMINHAO BASCULANTE 6 M3</v>
          </cell>
          <cell r="C3048" t="str">
            <v>M3</v>
          </cell>
          <cell r="D3048">
            <v>12.01</v>
          </cell>
        </row>
        <row r="3049">
          <cell r="A3049">
            <v>72897</v>
          </cell>
          <cell r="B3049" t="str">
            <v>CARGA MANUAL DE ENTULHO EM CAMINHAO BASCULANTE 6 M3</v>
          </cell>
          <cell r="C3049" t="str">
            <v>M3</v>
          </cell>
          <cell r="D3049">
            <v>14.53</v>
          </cell>
        </row>
        <row r="3050">
          <cell r="A3050">
            <v>72898</v>
          </cell>
          <cell r="B3050" t="str">
            <v>CARGA E DESCARGA MECANIZADAS DE ENTULHO EM CAMINHAO BASCULANTE 6 M3</v>
          </cell>
          <cell r="C3050" t="str">
            <v>M3</v>
          </cell>
          <cell r="D3050">
            <v>0.73</v>
          </cell>
        </row>
        <row r="3051">
          <cell r="A3051">
            <v>72899</v>
          </cell>
          <cell r="B3051" t="str">
            <v>TRANSPORTE DE ENTULHO COM CAMINHÃO BASCULANTE 6 M3, RODOVIA PAVIMENTADA, DMT ATE 0,5 KM</v>
          </cell>
          <cell r="C3051" t="str">
            <v>M3</v>
          </cell>
          <cell r="D3051">
            <v>3.44</v>
          </cell>
        </row>
        <row r="3052">
          <cell r="A3052">
            <v>72900</v>
          </cell>
          <cell r="B3052" t="str">
            <v>TRANSPORTE DE ENTULHO COM CAMINHAO BASCULANTE 6 M3, RODOVIA PAVIMENTADA, DMT 0,5 A 1,0 KM</v>
          </cell>
          <cell r="C3052" t="str">
            <v>M3</v>
          </cell>
          <cell r="D3052">
            <v>3.79</v>
          </cell>
        </row>
        <row r="3053">
          <cell r="A3053">
            <v>74010</v>
          </cell>
          <cell r="B3053" t="str">
            <v>CARGA E DESCARGA MECANIZADA</v>
          </cell>
          <cell r="C3053" t="str">
            <v/>
          </cell>
          <cell r="D3053" t="str">
            <v/>
          </cell>
        </row>
        <row r="3054">
          <cell r="A3054" t="str">
            <v>74010/001</v>
          </cell>
          <cell r="B3054" t="str">
            <v>CARGA E DESCARGA MECANICA DE SOLO UTILIZANDO CAMINHAO BASCULANTE 5,0M3/11T E PA CARREGADEIRA SOBRE PNEUS * 105 HP * CAP. 1,72M3.</v>
          </cell>
          <cell r="C3054" t="str">
            <v>M3</v>
          </cell>
          <cell r="D3054">
            <v>1.05</v>
          </cell>
        </row>
        <row r="3055">
          <cell r="A3055">
            <v>74241</v>
          </cell>
          <cell r="B3055" t="str">
            <v>EMPILHAMENTO DE SOLO ORGANICO</v>
          </cell>
          <cell r="C3055" t="str">
            <v/>
          </cell>
          <cell r="D3055" t="str">
            <v/>
          </cell>
        </row>
        <row r="3056">
          <cell r="A3056" t="str">
            <v>74241/001</v>
          </cell>
          <cell r="B3056" t="str">
            <v>EMPILHAMENTO DE SOLO ORGANICO RETIRADO NA AREA DO ATERRO COM TRATOR SOBRE ESTEIRAS D6</v>
          </cell>
          <cell r="C3056" t="str">
            <v>M3</v>
          </cell>
          <cell r="D3056">
            <v>2.89</v>
          </cell>
        </row>
        <row r="3057">
          <cell r="A3057">
            <v>74255</v>
          </cell>
          <cell r="B3057" t="str">
            <v>CARGA MANUAL EM CAMINHAO BASCULANTE</v>
          </cell>
          <cell r="C3057" t="str">
            <v/>
          </cell>
          <cell r="D3057" t="str">
            <v/>
          </cell>
        </row>
        <row r="3058">
          <cell r="A3058" t="str">
            <v>74255/001</v>
          </cell>
          <cell r="B3058" t="str">
            <v>CARGA MANUAL DE TERRA EM CAMINHAO BASCULANTE (NAO INCLUI O CUSTOCUSTO IMPRODUTIVO DO CAMINHAO BASCULANTE)</v>
          </cell>
          <cell r="C3058" t="str">
            <v>M3</v>
          </cell>
          <cell r="D3058">
            <v>5.82</v>
          </cell>
        </row>
        <row r="3059">
          <cell r="A3059" t="str">
            <v>74255/003</v>
          </cell>
          <cell r="B3059" t="str">
            <v>CARGA MANUAL DE MATERIAL A GRANEL (2 SERVENTES) EM CAMINHAO BASCULANTEC/ CACAMBA DE 4,0M3 INCLUINDO DESCARGA MECÂNICA</v>
          </cell>
          <cell r="C3059" t="str">
            <v>M3</v>
          </cell>
          <cell r="D3059">
            <v>19.11</v>
          </cell>
        </row>
        <row r="3060">
          <cell r="A3060">
            <v>79492</v>
          </cell>
          <cell r="B3060" t="str">
            <v>CARGA MANUAL DE ROCHA EM CAMINHAO BASCULANTE</v>
          </cell>
          <cell r="C3060" t="str">
            <v>M3</v>
          </cell>
          <cell r="D3060">
            <v>20.78</v>
          </cell>
        </row>
        <row r="3061">
          <cell r="A3061">
            <v>83356</v>
          </cell>
          <cell r="B3061" t="str">
            <v>TRANSPORTE COMERCIAL DE BRITA</v>
          </cell>
          <cell r="C3061" t="str">
            <v>M3XKM</v>
          </cell>
          <cell r="D3061">
            <v>0.6</v>
          </cell>
        </row>
        <row r="3062">
          <cell r="A3062">
            <v>83357</v>
          </cell>
          <cell r="B3062" t="str">
            <v>TRANSPORTE LOCAL DE MASSA ASFALTICA - PAVIMENTACAO URBANA</v>
          </cell>
          <cell r="C3062" t="str">
            <v>M3XKM</v>
          </cell>
          <cell r="D3062">
            <v>0.77</v>
          </cell>
        </row>
        <row r="3063">
          <cell r="A3063">
            <v>83358</v>
          </cell>
          <cell r="B3063" t="str">
            <v>TRANSPORTE DE PAVIMENTACAO REMOVIDA (RODOVIAS NAO URBANAS)</v>
          </cell>
          <cell r="C3063" t="str">
            <v>M3XKM</v>
          </cell>
          <cell r="D3063">
            <v>1.25</v>
          </cell>
        </row>
        <row r="3064">
          <cell r="A3064">
            <v>83359</v>
          </cell>
          <cell r="B3064" t="str">
            <v>TRANSPORTE LOCAL DE MATERIAL BETUMINOSO (RODOVIAS NAO URBANAS)</v>
          </cell>
          <cell r="C3064" t="str">
            <v>M3XKM</v>
          </cell>
          <cell r="D3064">
            <v>2.41</v>
          </cell>
        </row>
        <row r="3065">
          <cell r="A3065">
            <v>83444</v>
          </cell>
          <cell r="B3065" t="str">
            <v>TRANSPORTE DE MATERIAL DE QUALQUER NATUREZA DMT &gt; 10 KM, COM CAMINHAOBASCULANTE DE 4,0 M3.</v>
          </cell>
          <cell r="C3065" t="str">
            <v>TXKM</v>
          </cell>
          <cell r="D3065">
            <v>0.71</v>
          </cell>
        </row>
        <row r="3066">
          <cell r="A3066">
            <v>282</v>
          </cell>
          <cell r="B3066" t="str">
            <v>FORNEC. DE MAT. C/OU S/CARGA, DESC. E TRANSPORTE</v>
          </cell>
          <cell r="C3066" t="str">
            <v/>
          </cell>
          <cell r="D3066" t="str">
            <v/>
          </cell>
        </row>
        <row r="3067">
          <cell r="A3067">
            <v>6514</v>
          </cell>
          <cell r="B3067" t="str">
            <v>FORNECIMENTO E LANCAMENTO DE BRITA N. 4</v>
          </cell>
          <cell r="C3067" t="str">
            <v>M3</v>
          </cell>
          <cell r="D3067">
            <v>64.55</v>
          </cell>
        </row>
        <row r="3068">
          <cell r="A3068">
            <v>283</v>
          </cell>
          <cell r="B3068" t="str">
            <v>COMPACTACAO OU APILOAMENTO</v>
          </cell>
          <cell r="C3068" t="str">
            <v/>
          </cell>
          <cell r="D3068" t="str">
            <v/>
          </cell>
        </row>
        <row r="3069">
          <cell r="A3069">
            <v>5622</v>
          </cell>
          <cell r="B3069" t="str">
            <v>REGULARIZACAO E COMPACTACAO MANUAL DE TERRENO COM SOQUETE</v>
          </cell>
          <cell r="C3069" t="str">
            <v>M2</v>
          </cell>
          <cell r="D3069">
            <v>3.2</v>
          </cell>
        </row>
        <row r="3070">
          <cell r="A3070">
            <v>6508</v>
          </cell>
          <cell r="B3070" t="str">
            <v>MODULO DE 70M2 DE REGULARIZACAO E COMPACTACAO MANUAL, P/ CONSTRUCAO DESUMIDOURO P/EFLUENTE LIQUIDO DA FOSSA SEPTICA, D INT = 300 CME H INT = 660 CM ( P/ COMP.11516/1)</v>
          </cell>
          <cell r="C3070" t="str">
            <v>M2</v>
          </cell>
          <cell r="D3070">
            <v>224.42</v>
          </cell>
        </row>
        <row r="3071">
          <cell r="A3071">
            <v>41721</v>
          </cell>
          <cell r="B3071" t="str">
            <v>COMPACTACAO MECANICA A 95% DO PROCTOR NORMAL - PAVIMENTACAO URBANA</v>
          </cell>
          <cell r="C3071" t="str">
            <v>M3</v>
          </cell>
          <cell r="D3071">
            <v>2.5099999999999998</v>
          </cell>
        </row>
        <row r="3072">
          <cell r="A3072">
            <v>41722</v>
          </cell>
          <cell r="B3072" t="str">
            <v>COMPACTACAO MECANICA A 100% DO PROCTOR NORMAL - PAVIMENTACAO URBANA</v>
          </cell>
          <cell r="C3072" t="str">
            <v>M3</v>
          </cell>
          <cell r="D3072">
            <v>3.97</v>
          </cell>
        </row>
        <row r="3073">
          <cell r="A3073">
            <v>74005</v>
          </cell>
          <cell r="B3073" t="str">
            <v>ATERRO/REATERRO DE AREAS</v>
          </cell>
          <cell r="C3073" t="str">
            <v/>
          </cell>
          <cell r="D3073" t="str">
            <v/>
          </cell>
        </row>
        <row r="3074">
          <cell r="A3074" t="str">
            <v>74005/001</v>
          </cell>
          <cell r="B3074" t="str">
            <v>COMPACTACAO MECANICA, SEM CONTROLE DO GC (C/COMPACTADOR PLACA 400 KG)</v>
          </cell>
          <cell r="C3074" t="str">
            <v>M3</v>
          </cell>
          <cell r="D3074">
            <v>2.87</v>
          </cell>
        </row>
        <row r="3075">
          <cell r="A3075" t="str">
            <v>74005/002</v>
          </cell>
          <cell r="B3075" t="str">
            <v>COMPACTACAO MECANICA C/ CONTROLE DO GC&gt;=95% DO PN (AREAS) (C/MONIVELADORA 140 HP E ROLO COMPRESSOR VIBRATORIO 80 HP)</v>
          </cell>
          <cell r="C3075" t="str">
            <v>M3</v>
          </cell>
          <cell r="D3075">
            <v>2.83</v>
          </cell>
        </row>
        <row r="3076">
          <cell r="A3076">
            <v>74034</v>
          </cell>
          <cell r="B3076" t="str">
            <v>ESPALHAMENTO E COMPACTAÇÃO DE MATERIAL</v>
          </cell>
          <cell r="C3076" t="str">
            <v/>
          </cell>
          <cell r="D3076" t="str">
            <v/>
          </cell>
        </row>
        <row r="3077">
          <cell r="A3077" t="str">
            <v>74034/001</v>
          </cell>
          <cell r="B3077" t="str">
            <v>ESPALHAMENTO DE MATERIAL DE 1A CATEGORIA COM TRATOR DE ESTEIRA COM 153HP</v>
          </cell>
          <cell r="C3077" t="str">
            <v>M3</v>
          </cell>
          <cell r="D3077">
            <v>2.13</v>
          </cell>
        </row>
        <row r="3078">
          <cell r="A3078">
            <v>83344</v>
          </cell>
          <cell r="B3078" t="str">
            <v>ESPALHAMENTO DE MATERIAL EM BOTA FORA, COM UTILIZACAO DE TRATOR DE ESTEIRAS DE 165 HP</v>
          </cell>
          <cell r="C3078" t="str">
            <v>M3</v>
          </cell>
          <cell r="D3078">
            <v>0.99</v>
          </cell>
        </row>
        <row r="3079">
          <cell r="A3079">
            <v>83445</v>
          </cell>
          <cell r="B3079" t="str">
            <v>CAMINHAO TANQUE (PIPA) 6.000 L, DIESEL, 132 CV, COM MOTORISTA.</v>
          </cell>
          <cell r="C3079" t="str">
            <v>CHP</v>
          </cell>
          <cell r="D3079">
            <v>84.88</v>
          </cell>
        </row>
        <row r="3080">
          <cell r="A3080" t="str">
            <v>PARE</v>
          </cell>
          <cell r="B3080" t="str">
            <v>PAREDES/PAINEIS</v>
          </cell>
          <cell r="C3080" t="str">
            <v/>
          </cell>
          <cell r="D3080" t="str">
            <v/>
          </cell>
        </row>
        <row r="3081">
          <cell r="A3081">
            <v>63</v>
          </cell>
          <cell r="B3081" t="str">
            <v>ALVENARIA DE TIJOLOS CERAMICOS</v>
          </cell>
          <cell r="C3081" t="str">
            <v/>
          </cell>
          <cell r="D3081" t="str">
            <v/>
          </cell>
        </row>
        <row r="3082">
          <cell r="A3082">
            <v>545</v>
          </cell>
          <cell r="B3082" t="str">
            <v>ALVENARIA DE TIJOLO MACICO APARENTE 5,5X11X23CM DE 1 TIJOLO (ESPESSURA23CM), ASSENT. COM ARGAMASSA 1:1:6 (CIMENTO, CAL E AREIA), ESP. JUNTA1CM.</v>
          </cell>
          <cell r="C3082" t="str">
            <v>M2</v>
          </cell>
          <cell r="D3082">
            <v>179.95</v>
          </cell>
        </row>
        <row r="3083">
          <cell r="A3083">
            <v>546</v>
          </cell>
          <cell r="B3083" t="str">
            <v>ALVENARIA DE TIJOLO MACICO APARENTE 5,5X11X23CM A CHATO (ESPESSURA 11CM), ASSENT. COM ARGAMASSA 1:1:6 (CIMENTO, CAL E AREIA), ESP. JUNTA 1CM.</v>
          </cell>
          <cell r="C3083" t="str">
            <v>M2</v>
          </cell>
          <cell r="D3083">
            <v>101.78</v>
          </cell>
        </row>
        <row r="3084">
          <cell r="A3084">
            <v>6110</v>
          </cell>
          <cell r="B3084" t="str">
            <v>ALVENARIA DE EMBASAMENTO EM TIJOLOS CERAMICOS MACICOS 5X10X20CM, ASSENTADO COM ARGAMASSA TRACO 1:2:8 (CIMENTO, CAL E AREIA)</v>
          </cell>
          <cell r="C3084" t="str">
            <v>M3</v>
          </cell>
          <cell r="D3084">
            <v>493.54</v>
          </cell>
        </row>
        <row r="3085">
          <cell r="A3085">
            <v>6113</v>
          </cell>
          <cell r="B3085" t="str">
            <v>ENCUNHAMENTO (APERTO DE ALVENARIA) EM TIJOLOS CERAMICOS MACICOS 5X10X20CM 1 VEZ (ESPESSURA 20CM), ASSENTADO COM ARGAMASSA TRACO 1:6 (CIMENTOE AREIA)</v>
          </cell>
          <cell r="C3085" t="str">
            <v>M</v>
          </cell>
          <cell r="D3085">
            <v>19.5</v>
          </cell>
        </row>
        <row r="3086">
          <cell r="A3086">
            <v>6449</v>
          </cell>
          <cell r="B3086" t="str">
            <v>MODULO DE 1,98M2 DE ALVENARIA DE TIJOLOS MACIÇOS,E=10 CM,DO PESCOÇODO POÇO DE VISTORIA DA FOSSA D INT = 80 CM, H INT = 70 CM, COM TOTAL DE 1,98M2</v>
          </cell>
          <cell r="C3086" t="str">
            <v>M2</v>
          </cell>
          <cell r="D3086">
            <v>136.41</v>
          </cell>
        </row>
        <row r="3087">
          <cell r="A3087">
            <v>6512</v>
          </cell>
          <cell r="B3087" t="str">
            <v>MODULO DE 1,98 M2 DE ALVENARIA EM TIJOLOS, E=10 CM, P/ CONSTRUCAO DE SUMIDOURO P/ EFLUENTE LIQUIDO DA FOSSA SEPTICA, D INT = 300 CME H INT = 660 CM (P/ COMP.11516/1)</v>
          </cell>
          <cell r="C3087" t="str">
            <v>M2</v>
          </cell>
          <cell r="D3087">
            <v>136.41</v>
          </cell>
        </row>
        <row r="3088">
          <cell r="A3088">
            <v>6519</v>
          </cell>
          <cell r="B3088" t="str">
            <v>ALVENARIA EM TIJOLO CERAMICO MACICO 5X10X20CM 1 VEZ (ESPESSURA 20CM),ASSENTADO COM ARGAMASSA TRACO 1:2:8 (CIMENTO, CAL E AREIA)</v>
          </cell>
          <cell r="C3088" t="str">
            <v>M2</v>
          </cell>
          <cell r="D3088">
            <v>105.67</v>
          </cell>
        </row>
        <row r="3089">
          <cell r="A3089">
            <v>68049</v>
          </cell>
          <cell r="B3089" t="str">
            <v>CINTA E CONTRAVERGA EM TIJOLO CERAMICO MACICO 5X10X20CM 1/2 VEZ</v>
          </cell>
          <cell r="C3089" t="str">
            <v>M2</v>
          </cell>
          <cell r="D3089">
            <v>80.84</v>
          </cell>
        </row>
        <row r="3090">
          <cell r="A3090">
            <v>72131</v>
          </cell>
          <cell r="B3090" t="str">
            <v>ALVENARIA EM TIJOLO CERAMICO MACICO 5X10X20CM 1/2 VEZ (ESPESSURA 10CM), ASSENTADO COM ARGAMASSA TRACO 1:2:8 (CIMENTO, CAL E AREIA)</v>
          </cell>
          <cell r="C3090" t="str">
            <v>M2</v>
          </cell>
          <cell r="D3090">
            <v>68.89</v>
          </cell>
        </row>
        <row r="3091">
          <cell r="A3091">
            <v>72132</v>
          </cell>
          <cell r="B3091" t="str">
            <v>ALVENARIA EM TIJOLO CERAMICO MACICO 5X10X20CM ESPELHO (ESPESSURA 5CM),ASSENTADO COM ARGAMASSA TRACO 1:2:8 (CIMENTO, CAL E AREIA)</v>
          </cell>
          <cell r="C3091" t="str">
            <v>M2</v>
          </cell>
          <cell r="D3091">
            <v>36.17</v>
          </cell>
        </row>
        <row r="3092">
          <cell r="A3092">
            <v>72133</v>
          </cell>
          <cell r="B3092" t="str">
            <v>ALVENARIA EM TIJOLO CERAMICO MACICO 5X10X20CM 1 1/2 VEZ (ESPESSURA 30CM), ASSENTADO COM ARGAMASSA TRACO 1:2:8 (CIMENTO, CAL E AREIA)</v>
          </cell>
          <cell r="C3092" t="str">
            <v>M2</v>
          </cell>
          <cell r="D3092">
            <v>163.06</v>
          </cell>
        </row>
        <row r="3093">
          <cell r="A3093">
            <v>72177</v>
          </cell>
          <cell r="B3093" t="str">
            <v>TELA TIPO DEPLOYEE PARA REFORCO DE ALVENARIA</v>
          </cell>
          <cell r="C3093" t="str">
            <v>M2</v>
          </cell>
          <cell r="D3093">
            <v>2.09</v>
          </cell>
        </row>
        <row r="3094">
          <cell r="A3094">
            <v>73810</v>
          </cell>
          <cell r="B3094" t="str">
            <v>ALVENARIA DE TIJOLOS APARENTES DE 2 FUROS (1/2 VEZ), ASSENTADOS E RE-JUNTADOS COM ARGAMASSA DE CIMENTO E AREIA</v>
          </cell>
          <cell r="C3094" t="str">
            <v/>
          </cell>
          <cell r="D3094" t="str">
            <v/>
          </cell>
        </row>
        <row r="3095">
          <cell r="A3095" t="str">
            <v>73810/001</v>
          </cell>
          <cell r="B3095" t="str">
            <v>ALVENARIA COM TIJOLOS APARENTES 6,5X10X20CM, ASSENTADOS COM ARGAMASSATRACO 1:6 (CIMENTO E AREIA) PREPARO MANUAL</v>
          </cell>
          <cell r="C3095" t="str">
            <v>M2</v>
          </cell>
          <cell r="D3095">
            <v>94.12</v>
          </cell>
        </row>
        <row r="3096">
          <cell r="A3096">
            <v>73935</v>
          </cell>
          <cell r="B3096" t="str">
            <v>ALVENARIA TIJ CERAMICO FURADO</v>
          </cell>
          <cell r="C3096" t="str">
            <v/>
          </cell>
          <cell r="D3096" t="str">
            <v/>
          </cell>
        </row>
        <row r="3097">
          <cell r="A3097" t="str">
            <v>73935/001</v>
          </cell>
          <cell r="B3097" t="str">
            <v>ALVENARIA EM TIJOLO CERAMICO FURADO 10X20X20CM, 1/2 VEZ, ASSENTADO EMARGAMASSA TRACO 1:4 (CIMENTO E AREIA),E=1CM</v>
          </cell>
          <cell r="C3097" t="str">
            <v>M2</v>
          </cell>
          <cell r="D3097">
            <v>40.880000000000003</v>
          </cell>
        </row>
        <row r="3098">
          <cell r="A3098" t="str">
            <v>73935/002</v>
          </cell>
          <cell r="B3098" t="str">
            <v>ALVENARIA EM TIJOLO CERAMICO FURADO 9X19X19CM, 1 VEZ (ESPESSURA 19 CM), ASSENTADO EM ARGAMASSA TRACO 1:4 (CIMENTO E AREIA MEDIA NAO PENEIRADA), PREPARO MANUAL, JUNTA 1 CM</v>
          </cell>
          <cell r="C3098" t="str">
            <v>M2</v>
          </cell>
          <cell r="D3098">
            <v>63.08</v>
          </cell>
        </row>
        <row r="3099">
          <cell r="A3099" t="str">
            <v>73935/003</v>
          </cell>
          <cell r="B3099" t="str">
            <v>ALVENARIA EM TIJOLO CERAMICO FURADO 9X19X19CM,1/2 VEZ (ESPESSURA 9 CM), ASSENTADO EM ARGAMASSA TRACO 1:4 (CIMENTO E AREIA MEDIA NAO PENEIRADA), PREPARO MANUAL, JUNTA 1CM</v>
          </cell>
          <cell r="C3099" t="str">
            <v>M2</v>
          </cell>
          <cell r="D3099">
            <v>66.8</v>
          </cell>
        </row>
        <row r="3100">
          <cell r="A3100" t="str">
            <v>73935/005</v>
          </cell>
          <cell r="B3100" t="str">
            <v>ALVENARIA EM TIJOLO CERAMICO FURADO 9X14X19CM, 1/2 VEZ (ESPESSURA 9 CM), ASSENTADO EM ARGAMASSA TRACO 1:4 (CIMENTO E AREIA MEDIA NAO PENEIRADA), PREPARO MANUAL, JUNTA 1 CM</v>
          </cell>
          <cell r="C3100" t="str">
            <v>M2</v>
          </cell>
          <cell r="D3100">
            <v>48.64</v>
          </cell>
        </row>
        <row r="3101">
          <cell r="A3101">
            <v>73982</v>
          </cell>
          <cell r="B3101" t="str">
            <v>ALVENARIA 1/2 VEZ DE TIJOLO CERAMICO FURADO</v>
          </cell>
          <cell r="C3101" t="str">
            <v/>
          </cell>
          <cell r="D3101" t="str">
            <v/>
          </cell>
        </row>
        <row r="3102">
          <cell r="A3102" t="str">
            <v>73982/001</v>
          </cell>
          <cell r="B3102" t="str">
            <v>ALVENARIA EM TIJOLO CERAMICO FURADO 10X20X20CM, 1/2 VEZ, ASSENTADO EMARGAMASSA TRACO 1:2:8 (CIMENTO, CAL E AREIA), JUNTAS 12MM</v>
          </cell>
          <cell r="C3102" t="str">
            <v>M2</v>
          </cell>
          <cell r="D3102">
            <v>36.49</v>
          </cell>
        </row>
        <row r="3103">
          <cell r="A3103">
            <v>73987</v>
          </cell>
          <cell r="B3103" t="str">
            <v>ALVENARIA DE 1 VEZ DE TIJOLO CERAMICO FURADO</v>
          </cell>
          <cell r="C3103" t="str">
            <v/>
          </cell>
          <cell r="D3103" t="str">
            <v/>
          </cell>
        </row>
        <row r="3104">
          <cell r="A3104" t="str">
            <v>73987/001</v>
          </cell>
          <cell r="B3104" t="str">
            <v>ALVENARIA EM TIJOLO CERAMICO FURADO 10X20X20CM, 1 VEZ, ASSENTADO EM ARGAMASSA TRACO 1:2:8 (CIMENTO, CAL E AREIA), JUNTAS 10MM</v>
          </cell>
          <cell r="C3104" t="str">
            <v>M2</v>
          </cell>
          <cell r="D3104">
            <v>72.09</v>
          </cell>
        </row>
        <row r="3105">
          <cell r="A3105">
            <v>73988</v>
          </cell>
          <cell r="B3105" t="str">
            <v>APERTO DE ALVENARIA C/ ARGAMASSA</v>
          </cell>
          <cell r="C3105" t="str">
            <v/>
          </cell>
          <cell r="D3105" t="str">
            <v/>
          </cell>
        </row>
        <row r="3106">
          <cell r="A3106" t="str">
            <v>73988/001</v>
          </cell>
          <cell r="B3106" t="str">
            <v>ENCUNHAMENTO (APERTO DE ALVENARIA) EM TIJOLOS CERAMICOS MACICO 5,7X9X19CM 1 VEZ (ESPESSURA 19CM) COM ARGAMASSA TRACO 1:2:8 (CIMENTO, CAL E AREIA)</v>
          </cell>
          <cell r="C3106" t="str">
            <v>M</v>
          </cell>
          <cell r="D3106">
            <v>10.82</v>
          </cell>
        </row>
        <row r="3107">
          <cell r="A3107" t="str">
            <v>73988/002</v>
          </cell>
          <cell r="B3107" t="str">
            <v>ENCUNHAMENTO (APERTO DE ALVENARIA) EM TIJOLOS CERAMICOS MACICO 5,7X9X19CM 1/2 VEZ (ESPESSURA 9CM) COM ARGAMASSA TRACO 1:2:8 (CIMENTO, CAL EAREIA)</v>
          </cell>
          <cell r="C3107" t="str">
            <v>M</v>
          </cell>
          <cell r="D3107">
            <v>6.23</v>
          </cell>
        </row>
        <row r="3108">
          <cell r="A3108" t="str">
            <v>73988/003</v>
          </cell>
          <cell r="B3108" t="str">
            <v>ENCUNHAMENTO (APERTO DE ALVENARIA) EM TIJOLOS CERAMICOS MACICO 5,7X9X19CM 1 VEZ (ESPESSURA 19CM) COM ARGAMASSA TRACO 1:4(CIMENTO E AREIA)</v>
          </cell>
          <cell r="C3108" t="str">
            <v>M</v>
          </cell>
          <cell r="D3108">
            <v>10.83</v>
          </cell>
        </row>
        <row r="3109">
          <cell r="A3109" t="str">
            <v>73988/004</v>
          </cell>
          <cell r="B3109" t="str">
            <v>ENCUNHAMENTO (APERTO DE ALVENARIA) EM TIJOLOS CERAMICOS MACICO 5,7X9X19CM 1/2 VEZ (ESPESSURA 9CM) COM ARGAMASSA TRACO 1:4(CIMENTO E AREIA)</v>
          </cell>
          <cell r="C3109" t="str">
            <v>M</v>
          </cell>
          <cell r="D3109">
            <v>6.24</v>
          </cell>
        </row>
        <row r="3110">
          <cell r="A3110">
            <v>74018</v>
          </cell>
          <cell r="B3110" t="str">
            <v>ALVENARIA 1/2 VEZ TIJOLO CERAMICO MACICO</v>
          </cell>
          <cell r="C3110" t="str">
            <v/>
          </cell>
          <cell r="D3110" t="str">
            <v/>
          </cell>
        </row>
        <row r="3111">
          <cell r="A3111" t="str">
            <v>74018/001</v>
          </cell>
          <cell r="B3111" t="str">
            <v>CAIXA EM ALVENARIA ENTERRADA, DE TIJOLOS CERAMICOS MACICOS 1/2 VEZ DIMENSOES EXTERNAS 60X60X60CM, INCLUSO TAMPA EM CONCRETO E EMBOCAMENTO</v>
          </cell>
          <cell r="C3111" t="str">
            <v>UN</v>
          </cell>
          <cell r="D3111">
            <v>105.34</v>
          </cell>
        </row>
        <row r="3112">
          <cell r="A3112">
            <v>74110</v>
          </cell>
          <cell r="B3112" t="str">
            <v>ALVENARIA BLOCO CERAM ESTRUT 14X19X29 ARGAMASSA 1:3 CIMENTO E AREIAC/GROUT E ARMACAO.</v>
          </cell>
          <cell r="C3112" t="str">
            <v/>
          </cell>
          <cell r="D3112" t="str">
            <v/>
          </cell>
        </row>
        <row r="3113">
          <cell r="A3113" t="str">
            <v>74110/001</v>
          </cell>
          <cell r="B3113" t="str">
            <v>ALVENARIA EM BLOCO CERAMICO ESTRUTURAL 14X19X29CM, 1/2 VEZ, ASSENTADOCOM ARGAMASSA TRACO 1:3 (CIMENTO E AREIA), INCLUSO ACO CA-60</v>
          </cell>
          <cell r="C3113" t="str">
            <v>M2</v>
          </cell>
          <cell r="D3113">
            <v>63.38</v>
          </cell>
        </row>
        <row r="3114">
          <cell r="A3114">
            <v>76445</v>
          </cell>
          <cell r="B3114" t="str">
            <v>ALVENARIA 10CM TIJ CER FURADO 10X10X20CM CIMENTO/AREIA 1:10</v>
          </cell>
          <cell r="C3114" t="str">
            <v/>
          </cell>
          <cell r="D3114" t="str">
            <v/>
          </cell>
        </row>
        <row r="3115">
          <cell r="A3115" t="str">
            <v>76445/001</v>
          </cell>
          <cell r="B3115" t="str">
            <v>ALVENARIA DE TIJOLOS CERAMICOS FURADOS 10X20X20CM, ASSENTADOS COM ARGAMASSA CIMENTO/AREIA 1:10 COM PREPARO MANUAL, ESP. PAREDE = 10CM, COM JUNTAS DE 12MM, CONSIDERANDO 8% DE PERDAS NOS TIJOLOS, SEM PERDAS DE ARGAMASSA</v>
          </cell>
          <cell r="C3115" t="str">
            <v>M2</v>
          </cell>
          <cell r="D3115">
            <v>40.24</v>
          </cell>
        </row>
        <row r="3116">
          <cell r="A3116" t="str">
            <v>76445/002</v>
          </cell>
          <cell r="B3116" t="str">
            <v>ALVENARIA DE TIJOLOS CERAMICOS FURADOS, 10X20X30CM, ASSENTADOS COM ARGAMASSA CIMENTO/AREIA 1:7 COM PREPARO MANUAL, ESP. PAREDE = 10CM, COM JUNTAS DE 15MM, CONSIDERANDO 8% DE PERDAS NOS TIJOLOS E 5% NA ARGAMASSADE ASSENTAMENTO</v>
          </cell>
          <cell r="C3116" t="str">
            <v>M2</v>
          </cell>
          <cell r="D3116">
            <v>30.62</v>
          </cell>
        </row>
        <row r="3117">
          <cell r="A3117" t="str">
            <v>76445/003</v>
          </cell>
          <cell r="B3117" t="str">
            <v>ALVENARIA DE TIJOLOS CERAMICOS FURADOS 10X10X20CM, ASSENTADOS COM ARGAMASSA CIMENTO/AREIA 1:10 COM PREPARO MANUAL, ESP. PAREDE = 10CM, COM JUNTAS DE 12MM, CONSIDERANDO 9% DE PERDAS NOS TIJOLOS E 10% NA ARGAMASSA DE ASSENTAMENTO</v>
          </cell>
          <cell r="C3117" t="str">
            <v>M2</v>
          </cell>
          <cell r="D3117">
            <v>63.63</v>
          </cell>
        </row>
        <row r="3118">
          <cell r="A3118">
            <v>79335</v>
          </cell>
          <cell r="B3118" t="str">
            <v>ALVENARIA ESTRUTURAL</v>
          </cell>
          <cell r="C3118" t="str">
            <v/>
          </cell>
          <cell r="D3118" t="str">
            <v/>
          </cell>
        </row>
        <row r="3119">
          <cell r="A3119" t="str">
            <v>79335/001</v>
          </cell>
          <cell r="B3119" t="str">
            <v>ALVENARIA EM BLOCO CERAMICO ESTRUTURAL 14X19X29CM, E=14XM, ASSENTADO COM ARGAMASSA TRACO 1:2:8 (CIMENTO, CAL E AREIA). NAO INCLUI GROUNT E ACO.</v>
          </cell>
          <cell r="C3119" t="str">
            <v>M2</v>
          </cell>
          <cell r="D3119">
            <v>54.78</v>
          </cell>
        </row>
        <row r="3120">
          <cell r="A3120">
            <v>64</v>
          </cell>
          <cell r="B3120" t="str">
            <v>ALVENARIA DE ELEMENTOS VAZADOS CERAMICOS</v>
          </cell>
          <cell r="C3120" t="str">
            <v/>
          </cell>
          <cell r="D3120" t="str">
            <v/>
          </cell>
        </row>
        <row r="3121">
          <cell r="A3121">
            <v>9875</v>
          </cell>
          <cell r="B3121" t="str">
            <v>COBOGO CERAMICO (ELEMENTO VAZADO), 9X20X20CM, ASSENTADO COM ARGAMASSATRACO 1:4 DE CIMENTO E AREIA</v>
          </cell>
          <cell r="C3121" t="str">
            <v>M2</v>
          </cell>
          <cell r="D3121">
            <v>92.93</v>
          </cell>
        </row>
        <row r="3122">
          <cell r="A3122">
            <v>65</v>
          </cell>
          <cell r="B3122" t="str">
            <v>ALVENARIA DE BLOCOS DE CONCRETO</v>
          </cell>
          <cell r="C3122" t="str">
            <v/>
          </cell>
          <cell r="D3122" t="str">
            <v/>
          </cell>
        </row>
        <row r="3123">
          <cell r="A3123">
            <v>40804</v>
          </cell>
          <cell r="B3123" t="str">
            <v>MARCACAO DE ALVENARIA DE BLOCOS DE CONCRETO PARA BLOCO 10X20X40, COM ARGAMASSA TRACO 1:2:8 (CIMENTO, CAL E AREIA)</v>
          </cell>
          <cell r="C3123" t="str">
            <v>M</v>
          </cell>
          <cell r="D3123">
            <v>9.5</v>
          </cell>
        </row>
        <row r="3124">
          <cell r="A3124">
            <v>73998</v>
          </cell>
          <cell r="B3124" t="str">
            <v>ALVENARIA BLOCO CONCRETO</v>
          </cell>
          <cell r="C3124" t="str">
            <v/>
          </cell>
          <cell r="D3124" t="str">
            <v/>
          </cell>
        </row>
        <row r="3125">
          <cell r="A3125" t="str">
            <v>73998/001</v>
          </cell>
          <cell r="B3125" t="str">
            <v>ALVENARIA DE BLOCOS DE CONCRETO VEDACAO 9X19X39CM, ESPESSURA 9CM, ASSENTADOS COM ARGAMASSA TRACO 1:0,5:11 (CIMENTO, CAL E AREIA)</v>
          </cell>
          <cell r="C3125" t="str">
            <v>M2</v>
          </cell>
          <cell r="D3125">
            <v>34.47</v>
          </cell>
        </row>
        <row r="3126">
          <cell r="A3126" t="str">
            <v>73998/002</v>
          </cell>
          <cell r="B3126" t="str">
            <v>ALVENARIA DE BLOCOS DE CONCRETO VEDACAO TIPO CANALETA 14X19X19CM, ASSENTADOS COM ARGAMASSA TRACO 1:0,5:11 (CIMENTO, CAL E AREIA)</v>
          </cell>
          <cell r="C3126" t="str">
            <v>M2</v>
          </cell>
          <cell r="D3126">
            <v>49.38</v>
          </cell>
        </row>
        <row r="3127">
          <cell r="A3127" t="str">
            <v>73998/003</v>
          </cell>
          <cell r="B3127" t="str">
            <v>ALV ESTRUTURAL BL CONC 14X19X39CM -4.5MPA, ARG.CIM/CAL/AREIA 1:5:11</v>
          </cell>
          <cell r="C3127" t="str">
            <v>M2</v>
          </cell>
          <cell r="D3127">
            <v>48.06</v>
          </cell>
        </row>
        <row r="3128">
          <cell r="A3128" t="str">
            <v>73998/004</v>
          </cell>
          <cell r="B3128" t="str">
            <v>ALVENARIA DE BLOCOS DE CONCRETO ESTRUTURAL 14X19X39CM, ESPESSURA 14CM,ASSENTADOS COM ARGAMASSA TRACO 1:0,25:4 (CIMENTO, CAL E AREIA)</v>
          </cell>
          <cell r="C3128" t="str">
            <v>M2</v>
          </cell>
          <cell r="D3128">
            <v>53.46</v>
          </cell>
        </row>
        <row r="3129">
          <cell r="A3129" t="str">
            <v>73998/005</v>
          </cell>
          <cell r="B3129" t="str">
            <v>ALVENARIA DE BLOCOS DE CONCRETO ESTRUTURAL TIPO CANALETA 9X19X19CM, ASSENTADOS COM ARGAMASSA TRACO 1:0,25:4 (CIMENTO, CAL E AREIA)</v>
          </cell>
          <cell r="C3129" t="str">
            <v>M2</v>
          </cell>
          <cell r="D3129">
            <v>37.67</v>
          </cell>
        </row>
        <row r="3130">
          <cell r="A3130" t="str">
            <v>73998/006</v>
          </cell>
          <cell r="B3130" t="str">
            <v>ALVENARIA DE BLOCOS DE CONCRETO ESTRUTURAL 19X19X39CM, ESPESSURA 19CM,ASSENTADOS COM ARGAMASSA TRACO 1:0,25:4 (CIMENTO, CAL E AREIA)</v>
          </cell>
          <cell r="C3130" t="str">
            <v>M2</v>
          </cell>
          <cell r="D3130">
            <v>63.34</v>
          </cell>
        </row>
        <row r="3131">
          <cell r="A3131" t="str">
            <v>73998/007</v>
          </cell>
          <cell r="B3131" t="str">
            <v>ALVENARIA DE BLOCOS DE CONCRETO VEDACAO 19X19X39CM, ESPESSURA 19CM, ASSENTADOS COM ARGAMASSA TRACO 1:0,5:8 (CIMENTO, CAL E AREIA), COM JUNTADE 10MM</v>
          </cell>
          <cell r="C3131" t="str">
            <v>M2</v>
          </cell>
          <cell r="D3131">
            <v>46.35</v>
          </cell>
        </row>
        <row r="3132">
          <cell r="A3132" t="str">
            <v>73998/008</v>
          </cell>
          <cell r="B3132" t="str">
            <v>ALVENARIA DE BLOCOS DE CONCRETO VEDACAO 9X19X39CM, ESPESSURA 9CM, ASSENTADOS COM PASTA DE ARGAMASSA COLANTE, COM JUNTA DE 10MM</v>
          </cell>
          <cell r="C3132" t="str">
            <v>M2</v>
          </cell>
          <cell r="D3132">
            <v>25.55</v>
          </cell>
        </row>
        <row r="3133">
          <cell r="A3133" t="str">
            <v>73998/009</v>
          </cell>
          <cell r="B3133" t="str">
            <v>ALVENARIA DE BLOCOS DE CONCRETO VEDACAO 14X19X39CM, ESPESSURA 14CM, ASSENTADOS COM ARGAMASSA TRACO 1:0,5:8 (CIMENTO, CAL E AREIA), COM JUNTADE 10MM</v>
          </cell>
          <cell r="C3133" t="str">
            <v>M2</v>
          </cell>
          <cell r="D3133">
            <v>40.24</v>
          </cell>
        </row>
        <row r="3134">
          <cell r="A3134" t="str">
            <v>73998/010</v>
          </cell>
          <cell r="B3134" t="str">
            <v>ALVENARIA DE BLOCOS DE CONCRETO VEDACAO 9X19X39CM, ESPESSURA 9CM, ASSENTADOS COM ARGAMASSA TRACO 1:0,5:8 (CIMENTO, CAL E AREIA), C/ JUNTA DE10MM</v>
          </cell>
          <cell r="C3134" t="str">
            <v>M2</v>
          </cell>
          <cell r="D3134">
            <v>32.950000000000003</v>
          </cell>
        </row>
        <row r="3135">
          <cell r="A3135">
            <v>66</v>
          </cell>
          <cell r="B3135" t="str">
            <v>ALVENARIA DE ELEMENTOS VAZADOS DE CONCRETO</v>
          </cell>
          <cell r="C3135" t="str">
            <v/>
          </cell>
          <cell r="D3135" t="str">
            <v/>
          </cell>
        </row>
        <row r="3136">
          <cell r="A3136">
            <v>73937</v>
          </cell>
          <cell r="B3136" t="str">
            <v>ALVENARIA ELEMENTO VAZADO CONCRETO (COBOGO)</v>
          </cell>
          <cell r="C3136" t="str">
            <v/>
          </cell>
          <cell r="D3136" t="str">
            <v/>
          </cell>
        </row>
        <row r="3137">
          <cell r="A3137" t="str">
            <v>73937/001</v>
          </cell>
          <cell r="B3137" t="str">
            <v>COBOGO DE CONCRETO (ELEMENTO VAZADO), 7X50X50CM, ASSENTADO COM ARGAMASSA TRACO 1:4 (CIMENTO E AREIA)</v>
          </cell>
          <cell r="C3137" t="str">
            <v>M2</v>
          </cell>
          <cell r="D3137">
            <v>82.9</v>
          </cell>
        </row>
        <row r="3138">
          <cell r="A3138" t="str">
            <v>73937/002</v>
          </cell>
          <cell r="B3138" t="str">
            <v>ALVENARIA ELEM VAZADO CONCRETO VENEZIANA 15X22X39CM 72A-NEO REX CIMENTO/AREIA 1:4</v>
          </cell>
          <cell r="C3138" t="str">
            <v>M2</v>
          </cell>
          <cell r="D3138">
            <v>86.95</v>
          </cell>
        </row>
        <row r="3139">
          <cell r="A3139" t="str">
            <v>73937/003</v>
          </cell>
          <cell r="B3139" t="str">
            <v>COBOGO DE CONCRETO (ELEMENTO VAZADO), 7X50X50CM, ASSENTADO COM ARGAMASSA TRACO 1:3 (CIMENTO E AREIA)</v>
          </cell>
          <cell r="C3139" t="str">
            <v>M2</v>
          </cell>
          <cell r="D3139">
            <v>83.1</v>
          </cell>
        </row>
        <row r="3140">
          <cell r="A3140" t="str">
            <v>73937/004</v>
          </cell>
          <cell r="B3140" t="str">
            <v>COBOGO DE CONCRETO (ELEMENTO VAZADO), 6X29X29CM, ASSENTADO COM ARGAMASSA TRACO 1:7 (CIMENTO E AREIA)</v>
          </cell>
          <cell r="C3140" t="str">
            <v>M2</v>
          </cell>
          <cell r="D3140">
            <v>123.9</v>
          </cell>
        </row>
        <row r="3141">
          <cell r="A3141" t="str">
            <v>73937/005</v>
          </cell>
          <cell r="B3141" t="str">
            <v>COBOGO DE CONCRETO (ELEMENTO VAZADO), 10X29X39CM ABERTURA COM VIDRO, ASSENTADO COM ARGAMASSA TRACO 1:4 (CIMENTO E AREIA MEDIA NAO PENEIRADA)</v>
          </cell>
          <cell r="C3141" t="str">
            <v>M2</v>
          </cell>
          <cell r="D3141">
            <v>100.13</v>
          </cell>
        </row>
        <row r="3142">
          <cell r="A3142">
            <v>74196</v>
          </cell>
          <cell r="B3142" t="str">
            <v>COBOGO CONCRETO</v>
          </cell>
          <cell r="C3142" t="str">
            <v/>
          </cell>
          <cell r="D3142" t="str">
            <v/>
          </cell>
        </row>
        <row r="3143">
          <cell r="A3143" t="str">
            <v>74196/001</v>
          </cell>
          <cell r="B3143" t="str">
            <v>COBOGO DE CONCRETO (ELEMENTO VAZADO), 5X50X50CM, ASSENTADO COM ARGAMASSA DE CIMENTO E AREIA COM ACO CA-25</v>
          </cell>
          <cell r="C3143" t="str">
            <v>M2</v>
          </cell>
          <cell r="D3143">
            <v>97.97</v>
          </cell>
        </row>
        <row r="3144">
          <cell r="A3144">
            <v>76446</v>
          </cell>
          <cell r="B3144" t="str">
            <v>ALVENARIA ELEMENTO VAZADO CONCRETO (COBOGO)</v>
          </cell>
          <cell r="C3144" t="str">
            <v/>
          </cell>
          <cell r="D3144" t="str">
            <v/>
          </cell>
        </row>
        <row r="3145">
          <cell r="A3145" t="str">
            <v>76446/001</v>
          </cell>
          <cell r="B3145" t="str">
            <v>ALVENARIA DE ELEMENTO VAZADO DE CONCRETO, 7X50X50CM, ASSENTADOS COM ARGAMASSA 1:7 CIMENTO:AREIA, PREPARO MANUAL</v>
          </cell>
          <cell r="C3145" t="str">
            <v>M2</v>
          </cell>
          <cell r="D3145">
            <v>82.39</v>
          </cell>
        </row>
        <row r="3146">
          <cell r="A3146">
            <v>67</v>
          </cell>
          <cell r="B3146" t="str">
            <v>ALVENARIA DE BLOCOS DE VIDRO</v>
          </cell>
          <cell r="C3146" t="str">
            <v/>
          </cell>
          <cell r="D3146" t="str">
            <v/>
          </cell>
        </row>
        <row r="3147">
          <cell r="A3147">
            <v>40718</v>
          </cell>
          <cell r="B3147" t="str">
            <v>ALVENARIA DE BLOCO DE VIDRO 10X20X20CM ASSENTADOS COM ARGAMASSA CIM/CAL/AREIA 1:2:8 + CIMENTO BRANCO</v>
          </cell>
          <cell r="C3147" t="str">
            <v>M2</v>
          </cell>
          <cell r="D3147">
            <v>269.89999999999998</v>
          </cell>
        </row>
        <row r="3148">
          <cell r="A3148">
            <v>72139</v>
          </cell>
          <cell r="B3148" t="str">
            <v>BLOCOS DE VIDRO TIPO CANELADO 19X19X8CM, ASSENTADO COM ARGAMASSA TRACO1:3 (CIMENTO E AREIA GROSSA) PREPARO MECANICO, COM REJUNTAMENTO EM CIMENTO BRANCO E BARRAS DE ACO</v>
          </cell>
          <cell r="C3148" t="str">
            <v>M2</v>
          </cell>
          <cell r="D3148">
            <v>267.68</v>
          </cell>
        </row>
        <row r="3149">
          <cell r="A3149">
            <v>72175</v>
          </cell>
          <cell r="B3149" t="str">
            <v>BLOCOS DE VIDRO TIPO XADREZ 20X20X10CM, ASSENTADO COM ARGAMASSA TRACO1:3 (CIMENTO E AREIA GROSSA) PREPARO MECANICO, COM REJUNTAMENTO EM CIMENTO BRANCO E BARRAS DE ACO</v>
          </cell>
          <cell r="C3149" t="str">
            <v>M2</v>
          </cell>
          <cell r="D3149">
            <v>282.26</v>
          </cell>
        </row>
        <row r="3150">
          <cell r="A3150">
            <v>72176</v>
          </cell>
          <cell r="B3150" t="str">
            <v>BLOCOS DE VIDRO TIPO XADREZ 20X10X8CM, ASSENTADO COM ARGAMASSA TRACO 1:3 (CIMENTO E AREIA GROSSA) PREPARO MECANICO, COM REJUNTAMENTO EM CIMENTO BRANCO E BARRAS DE ACO</v>
          </cell>
          <cell r="C3150" t="str">
            <v>M2</v>
          </cell>
          <cell r="D3150">
            <v>196.78</v>
          </cell>
        </row>
        <row r="3151">
          <cell r="A3151">
            <v>68</v>
          </cell>
          <cell r="B3151" t="str">
            <v>ALVENARIA DE BLOCOS DE PEDRA COM JUNTA ARGAMASSADA</v>
          </cell>
          <cell r="C3151" t="str">
            <v/>
          </cell>
          <cell r="D3151" t="str">
            <v/>
          </cell>
        </row>
        <row r="3152">
          <cell r="A3152">
            <v>74053</v>
          </cell>
          <cell r="B3152" t="str">
            <v>ALVENARIA EM PEDRA RACHAO</v>
          </cell>
          <cell r="C3152" t="str">
            <v/>
          </cell>
          <cell r="D3152" t="str">
            <v/>
          </cell>
        </row>
        <row r="3153">
          <cell r="A3153" t="str">
            <v>74053/001</v>
          </cell>
          <cell r="B3153" t="str">
            <v>ALVENARIA EM PEDRA RACHAO OU PEDRA DE MAO, ASSENTADA COM ARGAMASSA TRACO 1:6 (CIMENTO E AREIA)</v>
          </cell>
          <cell r="C3153" t="str">
            <v>M3</v>
          </cell>
          <cell r="D3153">
            <v>273.70999999999998</v>
          </cell>
        </row>
        <row r="3154">
          <cell r="A3154" t="str">
            <v>74053/002</v>
          </cell>
          <cell r="B3154" t="str">
            <v>ALVENARIA EM PEDRA RACHAO OU PEDRA DE MAO, ASSENTADA COM ARGAMASSA TRACO 1:8 (CIMENTO E AREIA)</v>
          </cell>
          <cell r="C3154" t="str">
            <v>M3</v>
          </cell>
          <cell r="D3154">
            <v>265.39</v>
          </cell>
        </row>
        <row r="3155">
          <cell r="A3155" t="str">
            <v>74053/003</v>
          </cell>
          <cell r="B3155" t="str">
            <v>ALVENARIA EM PEDRA RACHAO OU PEDRA DE MAO, ASSENTADA COM ARGAMASSA TRACO 1:10 (CIMENTO E AREIA)</v>
          </cell>
          <cell r="C3155" t="str">
            <v>M3</v>
          </cell>
          <cell r="D3155">
            <v>261.88</v>
          </cell>
        </row>
        <row r="3156">
          <cell r="A3156">
            <v>70</v>
          </cell>
          <cell r="B3156" t="str">
            <v>DIVISORIAS/MARMORE/GRANITO/MARMORITE/CONCRETO/MAD.AGLOM.</v>
          </cell>
          <cell r="C3156" t="str">
            <v/>
          </cell>
          <cell r="D3156" t="str">
            <v/>
          </cell>
        </row>
        <row r="3157">
          <cell r="A3157">
            <v>72178</v>
          </cell>
          <cell r="B3157" t="str">
            <v>RETIRADA DE DIVISORIAS EM CHAPAS DE MADEIRA, COM MONTANTES METALICOS</v>
          </cell>
          <cell r="C3157" t="str">
            <v>M2</v>
          </cell>
          <cell r="D3157">
            <v>13.91</v>
          </cell>
        </row>
        <row r="3158">
          <cell r="A3158">
            <v>72179</v>
          </cell>
          <cell r="B3158" t="str">
            <v>RECOLOCACAO DE PLACAS DIVISORIAS DE GRANILITE, CONSIDERANDO REAPROVEITAMENTO DO MATERIAL</v>
          </cell>
          <cell r="C3158" t="str">
            <v>M2</v>
          </cell>
          <cell r="D3158">
            <v>28.98</v>
          </cell>
        </row>
        <row r="3159">
          <cell r="A3159">
            <v>72180</v>
          </cell>
          <cell r="B3159" t="str">
            <v>RECOLOCACAO DE DIVISORIAS TIPO CHAPAS OU TABUAS, EXCLUSIVE ENTARUGAMENTO, CONSIDERANDO REAPROVEITAMENTO DO MATERIAL</v>
          </cell>
          <cell r="C3159" t="str">
            <v>M2</v>
          </cell>
          <cell r="D3159">
            <v>8.93</v>
          </cell>
        </row>
        <row r="3160">
          <cell r="A3160">
            <v>72181</v>
          </cell>
          <cell r="B3160" t="str">
            <v>RECOLOCACAO DE DIVISORIAS TIPO CHAPAS OU TABUAS, INCLUSIVE ENTARUGAMENTO, CONSIDERANDO REAPROVEITAMENTO DO MATERIAL</v>
          </cell>
          <cell r="C3160" t="str">
            <v>M2</v>
          </cell>
          <cell r="D3160">
            <v>18.079999999999998</v>
          </cell>
        </row>
        <row r="3161">
          <cell r="A3161">
            <v>73774</v>
          </cell>
          <cell r="B3161" t="str">
            <v>PAREDE DIVISORIA PARA SANITARIOS E BANHEIROS</v>
          </cell>
          <cell r="C3161" t="str">
            <v/>
          </cell>
          <cell r="D3161" t="str">
            <v/>
          </cell>
        </row>
        <row r="3162">
          <cell r="A3162" t="str">
            <v>73774/001</v>
          </cell>
          <cell r="B3162" t="str">
            <v>DIVISORIA EM MARMORITE ESPESSURA 35MM, CHUMBAMENTO NO PISO E PAREDE COM ARGAMASSA DE CIMENTO E AREIA, POLIMENTO MANUAL, EXCLUSIVE FERRAGENS</v>
          </cell>
          <cell r="C3162" t="str">
            <v>M2</v>
          </cell>
          <cell r="D3162">
            <v>174.52</v>
          </cell>
        </row>
        <row r="3163">
          <cell r="A3163">
            <v>73862</v>
          </cell>
          <cell r="B3163" t="str">
            <v>DIVISORIAS EM MADEIRA OU PAINEIS PRE-FABRICADOS</v>
          </cell>
          <cell r="C3163" t="str">
            <v/>
          </cell>
          <cell r="D3163" t="str">
            <v/>
          </cell>
        </row>
        <row r="3164">
          <cell r="A3164" t="str">
            <v>73862/001</v>
          </cell>
          <cell r="B3164" t="str">
            <v>DIVISORIA EM CHAPA DE FIBRA DE MADEIRA PAINEL CEGO ESPESSURA 12MM, INCLUSIVE PORTAS E MATA-JUNTAS, EXCLUSIVE FERRAGENS</v>
          </cell>
          <cell r="C3164" t="str">
            <v>M2</v>
          </cell>
          <cell r="D3164">
            <v>251.53</v>
          </cell>
        </row>
        <row r="3165">
          <cell r="A3165" t="str">
            <v>73862/002</v>
          </cell>
          <cell r="B3165" t="str">
            <v>DIVISORIA EM CHAPA DE FIBRA DE MADEIRA ESPESSURA 12MM COM VIDRO LISO ESPESSURA 4MM NA PARTE SUPERIOR, INCLUSIVE PORTAS E MATA-JUNTAS, EXCLUSIVE FERRAGENS</v>
          </cell>
          <cell r="C3165" t="str">
            <v>M2</v>
          </cell>
          <cell r="D3165">
            <v>278.5</v>
          </cell>
        </row>
        <row r="3166">
          <cell r="A3166" t="str">
            <v>73862/003</v>
          </cell>
          <cell r="B3166" t="str">
            <v>DIVISORIA 35MM PAINEL CEGO MIOLO COLMEIA REVESTIDA C/CHAPA LAMINADA EMCORES FIBRA MADEIRA PRENSADA C/MONTANTES ALUMINIO ANODIZADO NATURAL EM"L" "T" OU "X" INCL PORTAS EXCL SUAS FERRAGENS.</v>
          </cell>
          <cell r="C3166" t="str">
            <v>M2</v>
          </cell>
          <cell r="D3166">
            <v>67.16</v>
          </cell>
        </row>
        <row r="3167">
          <cell r="A3167" t="str">
            <v>73862/004</v>
          </cell>
          <cell r="B3167" t="str">
            <v>DIVISORIA 35MM PAINEL CEGO MIOLO VERMICULITA REVESTIDA C/CHAPA LAMINA-DA EM CORES DE MADEIRA PRENSADA C/MONTANTES ALUMINO ANODIZADO NATURALEM "L" "T" OU "X" INCL PORTAS EXCL SUAS FERRAGENS.</v>
          </cell>
          <cell r="C3167" t="str">
            <v>M2</v>
          </cell>
          <cell r="D3167">
            <v>159.51</v>
          </cell>
        </row>
        <row r="3168">
          <cell r="A3168" t="str">
            <v>73862/005</v>
          </cell>
          <cell r="B3168" t="str">
            <v>DIVISORIA 35MM PAINEL CEGO MIOLO COLMEIA REVESTIDA C/FORMICA EM CHAPADE FIBRA DE MADEIRA PRENSADA C/MONTANTES ALUMINIO ANODIZADO NATURAL EM"L" "T" OU "X" INCL PORTAS EXCL SUAS FERRAGENS.</v>
          </cell>
          <cell r="C3168" t="str">
            <v>M2</v>
          </cell>
          <cell r="D3168">
            <v>67.16</v>
          </cell>
        </row>
        <row r="3169">
          <cell r="A3169" t="str">
            <v>73862/006</v>
          </cell>
          <cell r="B3169" t="str">
            <v>DIVISORIA 35MM PAINEL CEGO MIOLO VERMICULITA REVESTIDA C/FORMICA EMCHAPA DE FIBRA DE MADEIRA PRENSADA C/MONTANTES ALUMINIO ANODIZADO NA-TURAL EM "L" "T" OU "X" INCL PORTAS EXCL SUAS FERRAGENS.</v>
          </cell>
          <cell r="C3169" t="str">
            <v>M2</v>
          </cell>
          <cell r="D3169">
            <v>159.51</v>
          </cell>
        </row>
        <row r="3170">
          <cell r="A3170" t="str">
            <v>73862/007</v>
          </cell>
          <cell r="B3170" t="str">
            <v>DIVISORIA 35MM BANDEIRA VIDRO MIOLO COLMEIA REVESTIDA C/CHAPA LAMINADAEM FIBRA MADEIRA PRENSADA CORES C/MONTANTES ALUMINIO ANODIZADO NATURALEM "L" "T" OU "X" INCL PORTAS EXCL FERRAGENS.</v>
          </cell>
          <cell r="C3170" t="str">
            <v>M2</v>
          </cell>
          <cell r="D3170">
            <v>74.260000000000005</v>
          </cell>
        </row>
        <row r="3171">
          <cell r="A3171" t="str">
            <v>73862/008</v>
          </cell>
          <cell r="B3171" t="str">
            <v>DIVISORIA 35MM BANDEIRA VIDRO MIOLO VERMICULITA REVESTIDA CHAPA LA-MINADA EM CORES DE MADEIRA PRENSADA C/MONTANTES ALUMINO ANODIZADO NA-TURAL EM "L" "T" OU "X" INCL PORTAS EXCL SUAS FERRAGENS.</v>
          </cell>
          <cell r="C3171" t="str">
            <v>M2</v>
          </cell>
          <cell r="D3171">
            <v>166.23</v>
          </cell>
        </row>
        <row r="3172">
          <cell r="A3172" t="str">
            <v>73862/009</v>
          </cell>
          <cell r="B3172" t="str">
            <v>DIVISORIA 35MM BANDEIRA VIDRO MIOLO COLMEIA REVESTIDA C/FORMICA EM CHAPA FIBRA MADEIRA PRENSADA C/MONTANTES ALUMINIO ANODIZADO NATURAL EM"L""T" OU "X" INCL PORTAS EXCL SUAS FERRAGENS E VIDRO.</v>
          </cell>
          <cell r="C3172" t="str">
            <v>M2</v>
          </cell>
          <cell r="D3172">
            <v>74.260000000000005</v>
          </cell>
        </row>
        <row r="3173">
          <cell r="A3173" t="str">
            <v>73862/010</v>
          </cell>
          <cell r="B3173" t="str">
            <v>DIVISORIA 35MM BANDEIRA VIDRO MIOLO VERMICULITA REVESTIDA C/FORMICA EMCHAPA FIBRA MADEIRA PRENSADA C/MONTANTES ALUMINIO ANODIZADO NATURAL EM"L" "T" OU "X" INCL PORTAS EXCL SUAS FERRAGENS.</v>
          </cell>
          <cell r="C3173" t="str">
            <v>M2</v>
          </cell>
          <cell r="D3173">
            <v>166.23</v>
          </cell>
        </row>
        <row r="3174">
          <cell r="A3174" t="str">
            <v>73862/011</v>
          </cell>
          <cell r="B3174" t="str">
            <v>DIVISORIA 35MM PAINEL C/VIDRO MIOLO COLMEIA REVESTIDA C/CHAPA LAMINADAEM FIBRA MADEIRA PRENSADA CORES C/MONTANTES ALUMINIO ANODIZADO NATURALEM "L" "T" OU "X" INCL PORTAS EXCL SUAS FERRAGENS.</v>
          </cell>
          <cell r="C3174" t="str">
            <v>M2</v>
          </cell>
          <cell r="D3174">
            <v>71.02</v>
          </cell>
        </row>
        <row r="3175">
          <cell r="A3175" t="str">
            <v>73862/012</v>
          </cell>
          <cell r="B3175" t="str">
            <v>DIVISORIA 35MM PAINEL C/VIDRO MIOLO VERMICULITA REVESTIDA C/CHAPA LA-MINADA EM CORES FIBRA MADEIRA PRENSADA C/MONTANTES ALUMINIO ANODIZADONATURAL EM "L" "T" OU "X" INCL PORTAS EXCL SUAS FERRAGENS.</v>
          </cell>
          <cell r="C3175" t="str">
            <v>M2</v>
          </cell>
          <cell r="D3175">
            <v>166.23</v>
          </cell>
        </row>
        <row r="3176">
          <cell r="A3176" t="str">
            <v>73862/013</v>
          </cell>
          <cell r="B3176" t="str">
            <v>DIVISORIA 35MM PAINEL C/VIDRO MIOLO COLMEIA REVESTIDA C/FORMICA EM CHAPA FIBRA MADEIRA PRENSADA C/MONTANTES ALUMINIO ANODIZADO NATURAL EM"L""T" OU "X" INCL PORTAS EXCL SUAS FERRAGENS.</v>
          </cell>
          <cell r="C3176" t="str">
            <v>M2</v>
          </cell>
          <cell r="D3176">
            <v>71.02</v>
          </cell>
        </row>
        <row r="3177">
          <cell r="A3177" t="str">
            <v>73862/014</v>
          </cell>
          <cell r="B3177" t="str">
            <v>DIVISORIA 35MM PAINEL C/VIDRO MIOLO VERMICULITA REVESTIDA C/FORMICA EMCHAPA FIBRA MADEIRA PRENSADA C/MONTANTES ALUMINIO ANODIZADO NATURAL EM"L" "T" OU "X" INCL PORTAS EXCL SUAS FERRAGENS.</v>
          </cell>
          <cell r="C3177" t="str">
            <v>M2</v>
          </cell>
          <cell r="D3177">
            <v>166.23</v>
          </cell>
        </row>
        <row r="3178">
          <cell r="A3178">
            <v>73909</v>
          </cell>
          <cell r="B3178" t="str">
            <v>PAINEL DIVISORIO MADEIRA</v>
          </cell>
          <cell r="C3178" t="str">
            <v/>
          </cell>
          <cell r="D3178" t="str">
            <v/>
          </cell>
        </row>
        <row r="3179">
          <cell r="A3179" t="str">
            <v>73909/001</v>
          </cell>
          <cell r="B3179" t="str">
            <v>DIVISORIA EM MADEIRA COMPENSADA RESINADA ESPESSURA 6MM, ESTRUTURADA EMMADEIRA DE LEI 3"X3"</v>
          </cell>
          <cell r="C3179" t="str">
            <v>M2</v>
          </cell>
          <cell r="D3179">
            <v>149.94</v>
          </cell>
        </row>
        <row r="3180">
          <cell r="A3180">
            <v>74229</v>
          </cell>
          <cell r="B3180" t="str">
            <v>PAINEL DIVISORIO MARMORE/GRANITO</v>
          </cell>
          <cell r="C3180" t="str">
            <v/>
          </cell>
          <cell r="D3180" t="str">
            <v/>
          </cell>
        </row>
        <row r="3181">
          <cell r="A3181" t="str">
            <v>74229/001</v>
          </cell>
          <cell r="B3181" t="str">
            <v>DIVISORIA EM MARMORE BRANCO POLIDO, ESPESSURA 3 CM, ASSENTADO COM ARGAMASSA TRACO 1:4 (CIMENTO E AREIA), ARREMATE COM CIMENTO BRANCO, EXCLUSIVE FERRAGENS</v>
          </cell>
          <cell r="C3181" t="str">
            <v>M2</v>
          </cell>
          <cell r="D3181">
            <v>559.9</v>
          </cell>
        </row>
        <row r="3182">
          <cell r="A3182">
            <v>79627</v>
          </cell>
          <cell r="B3182" t="str">
            <v>DIVISORIA EM GRANITO BRANCO POLIDO, ESP = 3CM, ASSENTADO COM ARGAMASSATRACO 1:4, ARREMATE EM CIMENTO BRANCO, EXCLUSIVE FERRAGENS</v>
          </cell>
          <cell r="C3182" t="str">
            <v>M2</v>
          </cell>
          <cell r="D3182">
            <v>570.07000000000005</v>
          </cell>
        </row>
        <row r="3183">
          <cell r="A3183">
            <v>251</v>
          </cell>
          <cell r="B3183" t="str">
            <v>ALVENARIA DE BLOCO-CONCRETO CELULAR</v>
          </cell>
          <cell r="C3183" t="str">
            <v/>
          </cell>
          <cell r="D3183" t="str">
            <v/>
          </cell>
        </row>
        <row r="3184">
          <cell r="A3184">
            <v>73863</v>
          </cell>
          <cell r="B3184" t="str">
            <v>ALVENARIA DE BLOCOS DE CONCRETO CELULAR</v>
          </cell>
          <cell r="C3184" t="str">
            <v/>
          </cell>
          <cell r="D3184" t="str">
            <v/>
          </cell>
        </row>
        <row r="3185">
          <cell r="A3185" t="str">
            <v>73863/001</v>
          </cell>
          <cell r="B3185" t="str">
            <v>ALVENARIA COM BLOCOS DE CONCRETO CELULAR 10X30X60CM, ESPESSURA 10CM, ASSENTADOS COM ARGAMASSA TRACO 1:2:9 (CIMENTO, CAL E AREIA) PREPARO MANUAL</v>
          </cell>
          <cell r="C3185" t="str">
            <v>M2</v>
          </cell>
          <cell r="D3185">
            <v>46.73</v>
          </cell>
        </row>
        <row r="3186">
          <cell r="A3186" t="str">
            <v>73863/002</v>
          </cell>
          <cell r="B3186" t="str">
            <v>ALVENARIA COM BLOCOS DE CONCRETO CELULAR 20X30X60CM, ESPESSURA 20CM, ASSENTADOS COM ARGAMASSA TRACO 1:2:9 (CIMENTO, CAL E AREIA) PREPARO MANUAL</v>
          </cell>
          <cell r="C3186" t="str">
            <v>M2</v>
          </cell>
          <cell r="D3186">
            <v>93.04</v>
          </cell>
        </row>
        <row r="3187">
          <cell r="A3187">
            <v>322</v>
          </cell>
          <cell r="B3187" t="str">
            <v>PAREDE DE ADOBE</v>
          </cell>
          <cell r="C3187" t="str">
            <v/>
          </cell>
          <cell r="D3187" t="str">
            <v/>
          </cell>
        </row>
        <row r="3188">
          <cell r="A3188">
            <v>68079</v>
          </cell>
          <cell r="B3188" t="str">
            <v>PAREDE DE ADOBE PARA FORNOS</v>
          </cell>
          <cell r="C3188" t="str">
            <v>M3</v>
          </cell>
          <cell r="D3188">
            <v>445.43</v>
          </cell>
        </row>
        <row r="3189">
          <cell r="A3189" t="str">
            <v>PAVI</v>
          </cell>
          <cell r="B3189" t="str">
            <v>PAVIMENTACAO</v>
          </cell>
          <cell r="C3189" t="str">
            <v/>
          </cell>
          <cell r="D3189" t="str">
            <v/>
          </cell>
        </row>
        <row r="3190">
          <cell r="A3190">
            <v>54</v>
          </cell>
          <cell r="B3190" t="str">
            <v>RECOMPOSICAO DE PAVIMENTACAO</v>
          </cell>
          <cell r="C3190" t="str">
            <v/>
          </cell>
          <cell r="D3190" t="str">
            <v/>
          </cell>
        </row>
        <row r="3191">
          <cell r="A3191">
            <v>72948</v>
          </cell>
          <cell r="B3191" t="str">
            <v>COLCHAO DE AREIA PARA PAVIMENTACAO EM PARALELEPIPEDO OU BLOCOS DE CONCRETO INTERTRAVADOS</v>
          </cell>
          <cell r="C3191" t="str">
            <v>M3</v>
          </cell>
          <cell r="D3191">
            <v>64.83</v>
          </cell>
        </row>
        <row r="3192">
          <cell r="A3192">
            <v>72949</v>
          </cell>
          <cell r="B3192" t="str">
            <v>DEMOLICAO DE PAVIMENTACAO ASFALTICA, EXCLUSIVE TRANSPORTE DO MATERIALRETIRADO</v>
          </cell>
          <cell r="C3192" t="str">
            <v>M3</v>
          </cell>
          <cell r="D3192">
            <v>20.54</v>
          </cell>
        </row>
        <row r="3193">
          <cell r="A3193">
            <v>73790</v>
          </cell>
          <cell r="B3193" t="str">
            <v>REFORMA CONSERVACAO LOGRADOUROS EM PARALELEPIPEDO</v>
          </cell>
          <cell r="C3193" t="str">
            <v/>
          </cell>
          <cell r="D3193" t="str">
            <v/>
          </cell>
        </row>
        <row r="3194">
          <cell r="A3194" t="str">
            <v>73790/001</v>
          </cell>
          <cell r="B3194" t="str">
            <v>RETIRADA, LIMPEZA E REASSENTAMENTO DE PARALELEPIPEDO SOBRE COLCHAO DEPO DE PEDRA ESPESSURA 10CM, REJUNTADO COM BETUME E PEDRISCO, CONSIDERANDO APROVEITAMENTO DO PARALELEPIPEDO</v>
          </cell>
          <cell r="C3194" t="str">
            <v>M2</v>
          </cell>
          <cell r="D3194">
            <v>41.28</v>
          </cell>
        </row>
        <row r="3195">
          <cell r="A3195" t="str">
            <v>73790/002</v>
          </cell>
          <cell r="B3195" t="str">
            <v>REASSENTAMENTO DE PARALELEPIPEDO SOBRE COLCHAO DE PO DE PEDRA ESPESSURA 10CM, REJUNTADO COM BETUME E PEDRISCO, CONSIDERANDO APROVEITAMENTO DO PARALELEPIPEDO</v>
          </cell>
          <cell r="C3195" t="str">
            <v>M2</v>
          </cell>
          <cell r="D3195">
            <v>28.65</v>
          </cell>
        </row>
        <row r="3196">
          <cell r="A3196" t="str">
            <v>73790/003</v>
          </cell>
          <cell r="B3196" t="str">
            <v>RETIRADA, LIMPEZA E REASSENTAMENTO DE PARALELEPIPEDO SOBRE COLCHAO DEPO DE PEDRA ESPESSURA 10CM, REJUNTADO COM ARGAMASSA TRACO 1:3 (CIMENTOE AREIA), CONSIDERANDO APROVEITAMENTO DO PARALELEPIPEDO</v>
          </cell>
          <cell r="C3196" t="str">
            <v>M2</v>
          </cell>
          <cell r="D3196">
            <v>40.01</v>
          </cell>
        </row>
        <row r="3197">
          <cell r="A3197" t="str">
            <v>73790/004</v>
          </cell>
          <cell r="B3197" t="str">
            <v>REASSENTAMENTO DE PARALELEPIPEDO SOBRE COLCHAO DE PO DE PEDRA ESPESSURA 10CM, REJUNTADO COM ARGAMASSA TRACO 1:3 (CIMENTO E AREIA), CONSIDERANDO APROVEITAMENTO DO PARALELEPIPEDO</v>
          </cell>
          <cell r="C3197" t="str">
            <v>M2</v>
          </cell>
          <cell r="D3197">
            <v>27.38</v>
          </cell>
        </row>
        <row r="3198">
          <cell r="A3198">
            <v>83694</v>
          </cell>
          <cell r="B3198" t="str">
            <v>RECOMPOSICAO DE PAVIMENTACAO TIPO BLOKRET SOBRE COLCHAO DE AREIA COM REAPROVEITAMENTO DE MATERIAL</v>
          </cell>
          <cell r="C3198" t="str">
            <v>M2</v>
          </cell>
          <cell r="D3198">
            <v>10.6</v>
          </cell>
        </row>
        <row r="3199">
          <cell r="A3199">
            <v>83695</v>
          </cell>
          <cell r="B3199" t="str">
            <v>REFORMA CONSERVACAO LOGRADOUROS EM PARALELEPIPEDO</v>
          </cell>
          <cell r="C3199" t="str">
            <v/>
          </cell>
          <cell r="D3199" t="str">
            <v/>
          </cell>
        </row>
        <row r="3200">
          <cell r="A3200" t="str">
            <v>83695/001</v>
          </cell>
          <cell r="B3200" t="str">
            <v>REJUNTAMENTO PAVIMENTACAO PARALELEPIPEDO BETUME CASCALH INCL MATERIAIS</v>
          </cell>
          <cell r="C3200" t="str">
            <v>M2</v>
          </cell>
          <cell r="D3200">
            <v>12.72</v>
          </cell>
        </row>
        <row r="3201">
          <cell r="A3201">
            <v>83771</v>
          </cell>
          <cell r="B3201" t="str">
            <v>RECOMPOSICAO DE REVESTIMENTO PRIMARIO MEDIDO P/ VOLUME COMPACTADO</v>
          </cell>
          <cell r="C3201" t="str">
            <v>M3</v>
          </cell>
          <cell r="D3201">
            <v>6.23</v>
          </cell>
        </row>
        <row r="3202">
          <cell r="A3202">
            <v>55</v>
          </cell>
          <cell r="B3202" t="str">
            <v>REGULARIZACAO/REFORCO DE SUBLEITO</v>
          </cell>
          <cell r="C3202" t="str">
            <v/>
          </cell>
          <cell r="D3202" t="str">
            <v/>
          </cell>
        </row>
        <row r="3203">
          <cell r="A3203">
            <v>41879</v>
          </cell>
          <cell r="B3203" t="str">
            <v>CONFORMACAO GEOMETRICA DE PLATAFORMA PARA EXECUCAO DE REVESTIMENTO PRIMARIO EM RODOVIAS VICINAIS</v>
          </cell>
          <cell r="C3203" t="str">
            <v>M2</v>
          </cell>
          <cell r="D3203">
            <v>0.12</v>
          </cell>
        </row>
        <row r="3204">
          <cell r="A3204">
            <v>56</v>
          </cell>
          <cell r="B3204" t="str">
            <v>EXECUCAO DE SUB-LEITO, LEITO, SUB-BASE, BASE ETC</v>
          </cell>
          <cell r="C3204" t="str">
            <v/>
          </cell>
          <cell r="D3204" t="str">
            <v/>
          </cell>
        </row>
        <row r="3205">
          <cell r="A3205">
            <v>72910</v>
          </cell>
          <cell r="B3205" t="str">
            <v>BASE DE SOLO ARENOSO FINO, COMPACTACAO 100% PROCTOR MODIFICADO</v>
          </cell>
          <cell r="C3205" t="str">
            <v>M3</v>
          </cell>
          <cell r="D3205">
            <v>12.08</v>
          </cell>
        </row>
        <row r="3206">
          <cell r="A3206">
            <v>72911</v>
          </cell>
          <cell r="B3206" t="str">
            <v>BASE DE SOLO ESTABILIZADO SEM MISTURA, COMPACTACAO 100% PROCTOR NORMAL, EXCLUSIVE ESCAVACAO, CARGA E TRANSPORTE DO SOLO</v>
          </cell>
          <cell r="C3206" t="str">
            <v>M3</v>
          </cell>
          <cell r="D3206">
            <v>9.02</v>
          </cell>
        </row>
        <row r="3207">
          <cell r="A3207">
            <v>72912</v>
          </cell>
          <cell r="B3207" t="str">
            <v>BASE DE SOLO CIMENTO 2% MISTURA EM PISTA, COMPACTACAO 100% PROCTOR INTERMEDIARIO, EXCLUSIVE ESCAVACAO, CARGA E TRANSPORTE DO SOLO</v>
          </cell>
          <cell r="C3207" t="str">
            <v>M3</v>
          </cell>
          <cell r="D3207">
            <v>26.13</v>
          </cell>
        </row>
        <row r="3208">
          <cell r="A3208">
            <v>72913</v>
          </cell>
          <cell r="B3208" t="str">
            <v>BASE DE SOLO CIMENTO 4% MISTURA EM PISTA, COMPACTACAO 100% PROCTOR NORMAL, EXCLUSIVE TRANSPORTE DO SOLO</v>
          </cell>
          <cell r="C3208" t="str">
            <v>M3</v>
          </cell>
          <cell r="D3208">
            <v>38.83</v>
          </cell>
        </row>
        <row r="3209">
          <cell r="A3209">
            <v>72914</v>
          </cell>
          <cell r="B3209" t="str">
            <v>BASE DE SOLO CIMENTO 6% MISTURA EM PISTA, COMPACTACAO 100% PROCTOR NORMAL, EXCLUSIVE ESCAVACAO, CARGA E TRANSPORTE DO SOLO</v>
          </cell>
          <cell r="C3209" t="str">
            <v>M3</v>
          </cell>
          <cell r="D3209">
            <v>54.44</v>
          </cell>
        </row>
        <row r="3210">
          <cell r="A3210">
            <v>72916</v>
          </cell>
          <cell r="B3210" t="str">
            <v>BASE DE SOLO CIMENTO 2% MISTURA EM USINA, COMPACTACAO 100% PROCTOR INTERMEDIARIO, EXCLUSIVE ESCAVACAO, CARGA E TRANSPORTE DO SOLO</v>
          </cell>
          <cell r="C3210" t="str">
            <v>M3</v>
          </cell>
          <cell r="D3210">
            <v>29.34</v>
          </cell>
        </row>
        <row r="3211">
          <cell r="A3211">
            <v>72919</v>
          </cell>
          <cell r="B3211" t="str">
            <v>BASE DE SOLO CIMENTO 4% MISTURA EM USINA, COMPACTACAO 100% PROCTOR NORMAL, EXCLUSIVE ESCAVACAO, CARGA E TRANSPORTE DO SOLO</v>
          </cell>
          <cell r="C3211" t="str">
            <v>M3</v>
          </cell>
          <cell r="D3211">
            <v>40.369999999999997</v>
          </cell>
        </row>
        <row r="3212">
          <cell r="A3212">
            <v>72922</v>
          </cell>
          <cell r="B3212" t="str">
            <v>BASE DE SOLO CIMENTO 6% COM MISTURA EM USINA, COMPACTACAO 100% PROCTORNORMAL, EXCLUSIVE ESCAVACAO, CARGA E TRANSPORTE DO SOLO</v>
          </cell>
          <cell r="C3212" t="str">
            <v>M3</v>
          </cell>
          <cell r="D3212">
            <v>54.53</v>
          </cell>
        </row>
        <row r="3213">
          <cell r="A3213">
            <v>72923</v>
          </cell>
          <cell r="B3213" t="str">
            <v>BASE DE SOLO - BRITA (40/60), MISTURA EM USINA, COMPACTACAO 100% PROCTOR MODIFICADO, EXCLUSIVE ESCAVACAO, CARGA E TRANSPORTE</v>
          </cell>
          <cell r="C3213" t="str">
            <v>M3</v>
          </cell>
          <cell r="D3213">
            <v>55.82</v>
          </cell>
        </row>
        <row r="3214">
          <cell r="A3214">
            <v>72924</v>
          </cell>
          <cell r="B3214" t="str">
            <v>BASE DE SOLO - BRITA (50/50), MISTURA EM USINA, COMPACTACAO 100% PROCTOR MODIFICADO, EXCLUSIVE ESCAVACAO, CARGA E TRANSPORTE</v>
          </cell>
          <cell r="C3214" t="str">
            <v>M3</v>
          </cell>
          <cell r="D3214">
            <v>48.26</v>
          </cell>
        </row>
        <row r="3215">
          <cell r="A3215">
            <v>72961</v>
          </cell>
          <cell r="B3215" t="str">
            <v>REGULARIZACAO E COMPACTACAO DE SUBLEITO ATE 20 CM DE ESPESSURA</v>
          </cell>
          <cell r="C3215" t="str">
            <v>M2</v>
          </cell>
          <cell r="D3215">
            <v>1.19</v>
          </cell>
        </row>
        <row r="3216">
          <cell r="A3216">
            <v>73710</v>
          </cell>
          <cell r="B3216" t="str">
            <v>BASE PARA PAVIMENTACAO COM BRITA GRADUADA, INCLUSIVE COMPACTACAO</v>
          </cell>
          <cell r="C3216" t="str">
            <v>M3</v>
          </cell>
          <cell r="D3216">
            <v>86.8</v>
          </cell>
        </row>
        <row r="3217">
          <cell r="A3217">
            <v>73711</v>
          </cell>
          <cell r="B3217" t="str">
            <v>BASE PARA PAVIMENTACAO COM BRITA CORRIDA, INCLUSIVE COMPACTACAO</v>
          </cell>
          <cell r="C3217" t="str">
            <v>M3</v>
          </cell>
          <cell r="D3217">
            <v>65.97</v>
          </cell>
        </row>
        <row r="3218">
          <cell r="A3218">
            <v>73766</v>
          </cell>
          <cell r="B3218" t="str">
            <v>BASE E SUB-BASE</v>
          </cell>
          <cell r="C3218" t="str">
            <v/>
          </cell>
          <cell r="D3218" t="str">
            <v/>
          </cell>
        </row>
        <row r="3219">
          <cell r="A3219" t="str">
            <v>73766/001</v>
          </cell>
          <cell r="B3219" t="str">
            <v>BASE PARA PAVIMENTACAO COM MACADAME HIDRAULICO, INCLUSIVE COMPACTACAO</v>
          </cell>
          <cell r="C3219" t="str">
            <v>M3</v>
          </cell>
          <cell r="D3219">
            <v>105.61</v>
          </cell>
        </row>
        <row r="3220">
          <cell r="A3220">
            <v>83772</v>
          </cell>
          <cell r="B3220" t="str">
            <v>BASE SOLO ESTABIL C/ MATERIAIS MISTURADOS NA USINA / TRANSP AGUA EXCL.ESCAV., CARGA E TRANSPORTE DOS SOLOS UTILIZADOS E BRITA</v>
          </cell>
          <cell r="C3220" t="str">
            <v>M3</v>
          </cell>
          <cell r="D3220">
            <v>11.55</v>
          </cell>
        </row>
        <row r="3221">
          <cell r="A3221">
            <v>57</v>
          </cell>
          <cell r="B3221" t="str">
            <v>EXECUCAO DE PAVIMENTACOES DIVERSAS</v>
          </cell>
          <cell r="C3221" t="str">
            <v/>
          </cell>
          <cell r="D3221" t="str">
            <v/>
          </cell>
        </row>
        <row r="3222">
          <cell r="A3222">
            <v>72799</v>
          </cell>
          <cell r="B3222" t="str">
            <v>PAVIMENTO EM PARALELEPIPEDO SOBRE COLCHAO DE AREIA REJUNTADO COM ARGAMASSA DE CIMENTO E AREIA NO TRAÇO 1:3 (PEDRAS PEQUENAS 30 A 35 PECAS POR M2)</v>
          </cell>
          <cell r="C3222" t="str">
            <v>M2</v>
          </cell>
          <cell r="D3222">
            <v>53.39</v>
          </cell>
        </row>
        <row r="3223">
          <cell r="A3223">
            <v>72942</v>
          </cell>
          <cell r="B3223" t="str">
            <v>PINTURA DE LIGACAO COM EMULSAO RR-1C</v>
          </cell>
          <cell r="C3223" t="str">
            <v>M2</v>
          </cell>
          <cell r="D3223">
            <v>1.07</v>
          </cell>
        </row>
        <row r="3224">
          <cell r="A3224">
            <v>72943</v>
          </cell>
          <cell r="B3224" t="str">
            <v>PINTURA DE LIGACAO COM EMULSAO RR-2C</v>
          </cell>
          <cell r="C3224" t="str">
            <v>M2</v>
          </cell>
          <cell r="D3224">
            <v>1.1100000000000001</v>
          </cell>
        </row>
        <row r="3225">
          <cell r="A3225">
            <v>72944</v>
          </cell>
          <cell r="B3225" t="str">
            <v>PAVIMENTACAO EM PARALELEPIPEDO SOBRE COLCHAO DE AREIA 10CM, REJUNTADOCOM AREIA</v>
          </cell>
          <cell r="C3225" t="str">
            <v>M2</v>
          </cell>
          <cell r="D3225">
            <v>42.74</v>
          </cell>
        </row>
        <row r="3226">
          <cell r="A3226">
            <v>72945</v>
          </cell>
          <cell r="B3226" t="str">
            <v>IMPRIMACAO DE BASE DE PAVIMENTACAO COM EMULSAO CM-30</v>
          </cell>
          <cell r="C3226" t="str">
            <v>M2</v>
          </cell>
          <cell r="D3226">
            <v>2.94</v>
          </cell>
        </row>
        <row r="3227">
          <cell r="A3227">
            <v>72946</v>
          </cell>
          <cell r="B3227" t="str">
            <v>IMPRIMACAO DE BASE DE PAVIMENTACAO COM EMULSAO CM-70</v>
          </cell>
          <cell r="C3227" t="str">
            <v>M2</v>
          </cell>
          <cell r="D3227">
            <v>3.15</v>
          </cell>
        </row>
        <row r="3228">
          <cell r="A3228">
            <v>72954</v>
          </cell>
          <cell r="B3228" t="str">
            <v>LAMA ASFALTICA FINA COM EMULSAO RL-1C</v>
          </cell>
          <cell r="C3228" t="str">
            <v>M2</v>
          </cell>
          <cell r="D3228">
            <v>4.3499999999999996</v>
          </cell>
        </row>
        <row r="3229">
          <cell r="A3229">
            <v>72955</v>
          </cell>
          <cell r="B3229" t="str">
            <v>LAMA ASFALTICA GROSSA COM EMULSAO RL-1C</v>
          </cell>
          <cell r="C3229" t="str">
            <v>M2</v>
          </cell>
          <cell r="D3229">
            <v>9.18</v>
          </cell>
        </row>
        <row r="3230">
          <cell r="A3230">
            <v>72956</v>
          </cell>
          <cell r="B3230" t="str">
            <v>TRATAMENTO SUPERFICIAL SIMPLES - TSS, COM EMULSAO RR-2C</v>
          </cell>
          <cell r="C3230" t="str">
            <v>M2</v>
          </cell>
          <cell r="D3230">
            <v>5.13</v>
          </cell>
        </row>
        <row r="3231">
          <cell r="A3231">
            <v>72958</v>
          </cell>
          <cell r="B3231" t="str">
            <v>TRATAMENTO SUPERFICIAL DUPLO - TSD, COM EMULSAO RR-2C</v>
          </cell>
          <cell r="C3231" t="str">
            <v>M2</v>
          </cell>
          <cell r="D3231">
            <v>8.77</v>
          </cell>
        </row>
        <row r="3232">
          <cell r="A3232">
            <v>72960</v>
          </cell>
          <cell r="B3232" t="str">
            <v>TRATAMENTO SUPERFICIAL TRIPLO - TST, COM EMULSAO RR-2C</v>
          </cell>
          <cell r="C3232" t="str">
            <v>M2</v>
          </cell>
          <cell r="D3232">
            <v>11.42</v>
          </cell>
        </row>
        <row r="3233">
          <cell r="A3233">
            <v>72966</v>
          </cell>
          <cell r="B3233" t="str">
            <v>MEIO-FIO GRANITICO 100 X 50 X 15CM, SOBRE BASE DE CONCRETO SIMPLES E REJUNTADO COM ARGAMASSA TRACO 1:3 (CIMENTO E AREIA)</v>
          </cell>
          <cell r="C3233" t="str">
            <v>M</v>
          </cell>
          <cell r="D3233">
            <v>39.700000000000003</v>
          </cell>
        </row>
        <row r="3234">
          <cell r="A3234">
            <v>72967</v>
          </cell>
          <cell r="B3234" t="str">
            <v>MEIO-FIO DE CONCRETO PRE-MOLDADO 12 X 30 CM, SOBRE BASE DE CONCRETO SIMPLES E REJUNTADO COM ARGAMASSA TRACO 1:3 (CIMENTO E AREIA)</v>
          </cell>
          <cell r="C3234" t="str">
            <v>M</v>
          </cell>
          <cell r="D3234">
            <v>26.74</v>
          </cell>
        </row>
        <row r="3235">
          <cell r="A3235">
            <v>72969</v>
          </cell>
          <cell r="B3235" t="str">
            <v>CARGA DE PEDRA PARA PAVIMENTO POLIEDRICO</v>
          </cell>
          <cell r="C3235" t="str">
            <v>M2</v>
          </cell>
          <cell r="D3235">
            <v>0.64</v>
          </cell>
        </row>
        <row r="3236">
          <cell r="A3236">
            <v>72971</v>
          </cell>
          <cell r="B3236" t="str">
            <v>COMPACTACAO DE PAVIMENTO POLIEDRICO</v>
          </cell>
          <cell r="C3236" t="str">
            <v>M2</v>
          </cell>
          <cell r="D3236">
            <v>0.27</v>
          </cell>
        </row>
        <row r="3237">
          <cell r="A3237">
            <v>72972</v>
          </cell>
          <cell r="B3237" t="str">
            <v>CONTENCAO LATERAL COM SOLO LOCAL PARA PAVIMENTO POLIEDRICO</v>
          </cell>
          <cell r="C3237" t="str">
            <v>M2</v>
          </cell>
          <cell r="D3237">
            <v>0.51</v>
          </cell>
        </row>
        <row r="3238">
          <cell r="A3238">
            <v>72973</v>
          </cell>
          <cell r="B3238" t="str">
            <v>CORTE E PREPARO DE CORDAO DE PEDRA PARA PAVIMENTO POLIEDRICO</v>
          </cell>
          <cell r="C3238" t="str">
            <v>M</v>
          </cell>
          <cell r="D3238">
            <v>0.97</v>
          </cell>
        </row>
        <row r="3239">
          <cell r="A3239">
            <v>72974</v>
          </cell>
          <cell r="B3239" t="str">
            <v>CORTE E PREPARO DE PEDRA PARA PAVIMENTO POLIEDRICO</v>
          </cell>
          <cell r="C3239" t="str">
            <v>M2</v>
          </cell>
          <cell r="D3239">
            <v>3.23</v>
          </cell>
        </row>
        <row r="3240">
          <cell r="A3240">
            <v>72975</v>
          </cell>
          <cell r="B3240" t="str">
            <v>DESMONTE MANUAL DE PEDRA PARA PAVIMENTO POLIEDRICO</v>
          </cell>
          <cell r="C3240" t="str">
            <v>M2</v>
          </cell>
          <cell r="D3240">
            <v>0.36</v>
          </cell>
        </row>
        <row r="3241">
          <cell r="A3241">
            <v>72976</v>
          </cell>
          <cell r="B3241" t="str">
            <v>CARGA DE CORDAO DE PEDRA PARA PAVIMENTO POLIEDRICO</v>
          </cell>
          <cell r="C3241" t="str">
            <v>M</v>
          </cell>
          <cell r="D3241">
            <v>0.32</v>
          </cell>
        </row>
        <row r="3242">
          <cell r="A3242">
            <v>72977</v>
          </cell>
          <cell r="B3242" t="str">
            <v>ENCHIMENTO COM ARGILA EXTRAIDA PARA PAVIMENTO POLIEDRICO, EXCLUSIVE TRANSPORTE DA ARGILA E INDENIZACAO JAZIDA</v>
          </cell>
          <cell r="C3242" t="str">
            <v>M2</v>
          </cell>
          <cell r="D3242">
            <v>0.31</v>
          </cell>
        </row>
        <row r="3243">
          <cell r="A3243">
            <v>72978</v>
          </cell>
          <cell r="B3243" t="str">
            <v>EXTRACAO, CARGA E ASSENTAMENTO DE CORDAO DE PEDRA PARA PAVIMENTO POLIEDRICO, EXCLUSIVE TRANSPORTE DE PEDRA E INDENIZACAO PEDREIRA</v>
          </cell>
          <cell r="C3243" t="str">
            <v>M</v>
          </cell>
          <cell r="D3243">
            <v>3.23</v>
          </cell>
        </row>
        <row r="3244">
          <cell r="A3244">
            <v>72979</v>
          </cell>
          <cell r="B3244" t="str">
            <v>EXTRACAO, CARGA, PREPARO E ASSENTAMENTO DE PEDRAS POLIEDRICAS, EXCLUSIVE TRANSPORTE DE PEDRA E INDENIZACAO PEDREIRA</v>
          </cell>
          <cell r="C3244" t="str">
            <v>M2</v>
          </cell>
          <cell r="D3244">
            <v>6.19</v>
          </cell>
        </row>
        <row r="3245">
          <cell r="A3245">
            <v>73760</v>
          </cell>
          <cell r="B3245" t="str">
            <v>REVESTIMENTO BETUMINOSO</v>
          </cell>
          <cell r="C3245" t="str">
            <v/>
          </cell>
          <cell r="D3245" t="str">
            <v/>
          </cell>
        </row>
        <row r="3246">
          <cell r="A3246" t="str">
            <v>73760/001</v>
          </cell>
          <cell r="B3246" t="str">
            <v>CAPA SELANTE COMPREENDENDO APLICAÇÃO DE ASFALTO NA PROPORÇÃO DE 0,7 A1,5L / M2, DISTRIBUIÇÃO DE AGREGADOS DE 5 A 15KG/M2 E COMPACTAÇÃO COMROLO - COM USO DA EMULSAO RR-2C, INCLUSO APLICACAO E COMPACTACAO</v>
          </cell>
          <cell r="C3246" t="str">
            <v>M2</v>
          </cell>
          <cell r="D3246">
            <v>2.1</v>
          </cell>
        </row>
        <row r="3247">
          <cell r="A3247">
            <v>73764</v>
          </cell>
          <cell r="B3247" t="str">
            <v>PAVIMENTACAO DE LAJOTAS DE CONCRETO INTERTRAVADA</v>
          </cell>
          <cell r="C3247" t="str">
            <v/>
          </cell>
          <cell r="D3247" t="str">
            <v/>
          </cell>
        </row>
        <row r="3248">
          <cell r="A3248" t="str">
            <v>73764/001</v>
          </cell>
          <cell r="B3248" t="str">
            <v>PAVIMENTACAO EM BLOCOS DE CONCRETO SEXTAVADO, ESPESSURA 6 CM, JUNTA RÍGIDA, COM ARGAMASSA NO TRACO 1:4 (CIMENTO E AREIA), ASSENTADOS SOBRE COLCHAO DE PO DE PEDRA, COM APOIO DE CAMINHÃO TOCO.</v>
          </cell>
          <cell r="C3248" t="str">
            <v>M2</v>
          </cell>
          <cell r="D3248">
            <v>57.61</v>
          </cell>
        </row>
        <row r="3249">
          <cell r="A3249" t="str">
            <v>73764/002</v>
          </cell>
          <cell r="B3249" t="str">
            <v>PAVIMENTACAO EM BLOCOS DE CONCRETO SEXTAVADO, ESPESSURA 8 CM, COM JUNTA RÍGIDA, EM ARGAMASSA NO TRACO 1:4 (CIMENTO E AREIA), ASSENTADOS SOBRE COLCHAO DE PO DE PEDRA, COM APOIO DE CAMINHÃO TOCO</v>
          </cell>
          <cell r="C3249" t="str">
            <v>M2</v>
          </cell>
          <cell r="D3249">
            <v>61.78</v>
          </cell>
        </row>
        <row r="3250">
          <cell r="A3250" t="str">
            <v>73764/003</v>
          </cell>
          <cell r="B3250" t="str">
            <v>PAVIMENTACAO EM BLOCOS DE CONCRETO SEXTAVADO, ESPESSURA 10 CM, COM JUNTA RÍGIDA, EM ARGAMASSA TRACO 1:4 (CIMENTO E AREIA) , ASSENTADOS SOBRECOLCHAO DE PO DE PEDRA, COM APOIO DE CAMINHÃO TOCO.</v>
          </cell>
          <cell r="C3250" t="str">
            <v>M2</v>
          </cell>
          <cell r="D3250">
            <v>84.72</v>
          </cell>
        </row>
        <row r="3251">
          <cell r="A3251" t="str">
            <v>73764/004</v>
          </cell>
          <cell r="B3251" t="str">
            <v>PAVIMENTACAO EM BLOCOS DE CONCRETO SEXTAVADO, ESPESSURA 6,0 CM, FCK 35MPA, ASSENTADOS SOBRE COLCHAO DE AREIA.</v>
          </cell>
          <cell r="C3251" t="str">
            <v>M2</v>
          </cell>
          <cell r="D3251">
            <v>41.68</v>
          </cell>
        </row>
        <row r="3252">
          <cell r="A3252" t="str">
            <v>73764/005</v>
          </cell>
          <cell r="B3252" t="str">
            <v>PAVIMENTACAO EM BLOCOS DE CONCRETO SEXTAVADO, ESPESSURA 8CM, FCK 35MPA, ASSENTADOS SOBRE COLCHAO DE AREIA.</v>
          </cell>
          <cell r="C3252" t="str">
            <v>M2</v>
          </cell>
          <cell r="D3252">
            <v>46.23</v>
          </cell>
        </row>
        <row r="3253">
          <cell r="A3253" t="str">
            <v>73764/006</v>
          </cell>
          <cell r="B3253" t="str">
            <v>PAVIMENTACAO EM BLOCOS DE CONCRETO SEXTAVADO, ESPESSURA 10CM, FCK 35MPA, ASSENTADOS SOBRE COLCHAO DE AREIA.</v>
          </cell>
          <cell r="C3253" t="str">
            <v>M2</v>
          </cell>
          <cell r="D3253">
            <v>55.62</v>
          </cell>
        </row>
        <row r="3254">
          <cell r="A3254">
            <v>73765</v>
          </cell>
          <cell r="B3254" t="str">
            <v>PAVIMENTACAO C/PARALELEPIPEDO</v>
          </cell>
          <cell r="C3254" t="str">
            <v/>
          </cell>
          <cell r="D3254" t="str">
            <v/>
          </cell>
        </row>
        <row r="3255">
          <cell r="A3255" t="str">
            <v>73765/001</v>
          </cell>
          <cell r="B3255" t="str">
            <v>PAVIMENTACAO EM PARALELEPIPEDO SOBRE COLCHAO DE PO DE PEDRA ESPESSURA10CM, REJUNTADO COM ARGAMASSA DE CIMENTO E AREIA TRACO 1:3 (CIMENTO EAREIA)</v>
          </cell>
          <cell r="C3255" t="str">
            <v>M2</v>
          </cell>
          <cell r="D3255">
            <v>59.31</v>
          </cell>
        </row>
        <row r="3256">
          <cell r="A3256" t="str">
            <v>73765/002</v>
          </cell>
          <cell r="B3256" t="str">
            <v>PAVIMENTACAO EM PARALELEPIPEDO SOBRE COLCHAO DE PO DE PEDRA ESPESSURA10CM, REJUNTADO COM BETUME E PEDRISCO</v>
          </cell>
          <cell r="C3256" t="str">
            <v>M2</v>
          </cell>
          <cell r="D3256">
            <v>59.75</v>
          </cell>
        </row>
        <row r="3257">
          <cell r="A3257">
            <v>73849</v>
          </cell>
          <cell r="B3257" t="str">
            <v>FORNECIMENTO AREIA-ASFALTO</v>
          </cell>
          <cell r="C3257" t="str">
            <v/>
          </cell>
          <cell r="D3257" t="str">
            <v/>
          </cell>
        </row>
        <row r="3258">
          <cell r="A3258" t="str">
            <v>73849/001</v>
          </cell>
          <cell r="B3258" t="str">
            <v>AREIA ASFALTO A QUENTE (AAUQ) COM CAP 50/70, INCLUSO USINAGEM E APLICACAO, EXCLUSIVE TRANSPORTE</v>
          </cell>
          <cell r="C3258" t="str">
            <v>M3</v>
          </cell>
          <cell r="D3258">
            <v>443.26</v>
          </cell>
        </row>
        <row r="3259">
          <cell r="A3259" t="str">
            <v>73849/002</v>
          </cell>
          <cell r="B3259" t="str">
            <v>AREIA ASFALTO A FRIO (AAUF), COM EMULSAO RR-2C INCLUSO USINAGEM E APLICACAO, EXCLUSIVE TRANSPORTE</v>
          </cell>
          <cell r="C3259" t="str">
            <v>M3</v>
          </cell>
          <cell r="D3259">
            <v>360.66</v>
          </cell>
        </row>
        <row r="3260">
          <cell r="A3260">
            <v>249</v>
          </cell>
          <cell r="B3260" t="str">
            <v>SINALIZACAO HORIZONTAL/VERTICAL</v>
          </cell>
          <cell r="C3260" t="str">
            <v/>
          </cell>
          <cell r="D3260" t="str">
            <v/>
          </cell>
        </row>
        <row r="3261">
          <cell r="A3261">
            <v>72947</v>
          </cell>
          <cell r="B3261" t="str">
            <v>SINALIZACAO HORIZONTAL COM TINTA RETRORREFLETIVA A BASE DE RESINA ACRILICA COM MICROESFERAS DE VIDRO</v>
          </cell>
          <cell r="C3261" t="str">
            <v>M2</v>
          </cell>
          <cell r="D3261">
            <v>14.02</v>
          </cell>
        </row>
        <row r="3262">
          <cell r="A3262">
            <v>83693</v>
          </cell>
          <cell r="B3262" t="str">
            <v>CAIACAO EM MEIO FIO</v>
          </cell>
          <cell r="C3262" t="str">
            <v>M2</v>
          </cell>
          <cell r="D3262">
            <v>1.94</v>
          </cell>
        </row>
        <row r="3263">
          <cell r="A3263">
            <v>250</v>
          </cell>
          <cell r="B3263" t="str">
            <v>MURETA DIVISORIA E/OU DE PROTECAO</v>
          </cell>
          <cell r="C3263" t="str">
            <v/>
          </cell>
          <cell r="D3263" t="str">
            <v/>
          </cell>
        </row>
        <row r="3264">
          <cell r="A3264">
            <v>73770</v>
          </cell>
          <cell r="B3264" t="str">
            <v>BARREIRA PRE-MOLDADA CONCR ARMADO/MURETA DIVISORIA DE TRAFEGO</v>
          </cell>
          <cell r="C3264" t="str">
            <v/>
          </cell>
          <cell r="D3264" t="str">
            <v/>
          </cell>
        </row>
        <row r="3265">
          <cell r="A3265" t="str">
            <v>73770/001</v>
          </cell>
          <cell r="B3265" t="str">
            <v>BARREIRA PRE-MOLDADA EXTERNA CONCRETO ARMADO 0,25X0,40X1,14M FCK=25MPAACO CA-50 INCL VIGOTA HORIZONTAL MONTANTE A CADA 1,00M FERROS DE LIGACAO E MATERIAIS.</v>
          </cell>
          <cell r="C3265" t="str">
            <v>M</v>
          </cell>
          <cell r="D3265">
            <v>488.97</v>
          </cell>
        </row>
        <row r="3266">
          <cell r="A3266" t="str">
            <v>73770/002</v>
          </cell>
          <cell r="B3266" t="str">
            <v>BARREIRA DUPLA PRE-MOL INTER CONCRETO ARMADO 0,15X0,65X0,77M FCK=25MPAACO CA-50 INCL FERROS DE LIGACAO E MATERIAIS.</v>
          </cell>
          <cell r="C3266" t="str">
            <v>M</v>
          </cell>
          <cell r="D3266">
            <v>399.49</v>
          </cell>
        </row>
        <row r="3267">
          <cell r="A3267" t="str">
            <v>73770/003</v>
          </cell>
          <cell r="B3267" t="str">
            <v>BARREIRA PRE-MOLDADA EXTERNA CONCRETO ARMADO 0,15X0,40X1,47M FCK=25MPAACO CA-50 FIXADA EM SOLO PARTE ENTERRADA C/SAPATA LATE- RAL 1,50M CONCRETADA NO LOCAL INCL MATERIAIS EXCL BERCOS.</v>
          </cell>
          <cell r="C3267" t="str">
            <v>M</v>
          </cell>
          <cell r="D3267">
            <v>1073.1500000000001</v>
          </cell>
        </row>
        <row r="3268">
          <cell r="A3268" t="str">
            <v>73770/004</v>
          </cell>
          <cell r="B3268" t="str">
            <v>BARREIRA PRE-MOLDADA EXTERNA CONCRETO ARMADO 0,25X0,40X2,34M FCK=25MPAACO CA 50 C/SAPATA LATERAL CONCRETADA NO LOCAL C/0,60CM LARGURA INCLVIGOTAS HORIZONTAIS MONTANTES A CADA 1,00M E MATERIAIS EXCL BERCOS.</v>
          </cell>
          <cell r="C3268" t="str">
            <v>M</v>
          </cell>
          <cell r="D3268">
            <v>1165.75</v>
          </cell>
        </row>
        <row r="3269">
          <cell r="A3269" t="str">
            <v>73770/005</v>
          </cell>
          <cell r="B3269" t="str">
            <v>BARREIRA DUPLA PRE-MOL INTER CONCRETO ARMADO 0,15X0,65X1,27M FCK=25MPAACO CA-50 C/SAPATAS LATERAIS 0,50M CONCRETADAS NO LOCAL INCL MATERIAIS EXCL BERCOS.</v>
          </cell>
          <cell r="C3269" t="str">
            <v>M</v>
          </cell>
          <cell r="D3269">
            <v>1029.55</v>
          </cell>
        </row>
        <row r="3270">
          <cell r="A3270">
            <v>83696</v>
          </cell>
          <cell r="B3270" t="str">
            <v>PINTURA GUARDA-CORPO GUARDA-RODA E MURETA PROTECAO</v>
          </cell>
          <cell r="C3270" t="str">
            <v/>
          </cell>
          <cell r="D3270" t="str">
            <v/>
          </cell>
        </row>
        <row r="3271">
          <cell r="A3271" t="str">
            <v>83696/001</v>
          </cell>
          <cell r="B3271" t="str">
            <v>PINTURA GUARDA-CORPO GUARDA-RODA E MURETA PROTECAO COM CAL EM PONTES EVIADUTOS MEDIDA PELO DOBRO DA AREA TOTAL (LARGURAXALTURA).</v>
          </cell>
          <cell r="C3271" t="str">
            <v>M2</v>
          </cell>
          <cell r="D3271">
            <v>3.14</v>
          </cell>
        </row>
        <row r="3272">
          <cell r="A3272">
            <v>287</v>
          </cell>
          <cell r="B3272" t="str">
            <v>FABRICACAO/EXECUCAO DE CBUQ/PRE-MISTURADOS</v>
          </cell>
          <cell r="C3272" t="str">
            <v/>
          </cell>
          <cell r="D3272" t="str">
            <v/>
          </cell>
        </row>
        <row r="3273">
          <cell r="A3273">
            <v>72962</v>
          </cell>
          <cell r="B3273" t="str">
            <v>USINAGEM DE CBUQ COM CAP 50/70, PARA CAPA DE ROLAMENTO</v>
          </cell>
          <cell r="C3273" t="str">
            <v>T</v>
          </cell>
          <cell r="D3273">
            <v>160.33000000000001</v>
          </cell>
        </row>
        <row r="3274">
          <cell r="A3274">
            <v>72963</v>
          </cell>
          <cell r="B3274" t="str">
            <v>USINAGEM DE CBUQ COM CAP 50/70, PARA BINDER</v>
          </cell>
          <cell r="C3274" t="str">
            <v>T</v>
          </cell>
          <cell r="D3274">
            <v>135.54</v>
          </cell>
        </row>
        <row r="3275">
          <cell r="A3275">
            <v>72964</v>
          </cell>
          <cell r="B3275" t="str">
            <v>CONCRETO BETUMINOSO USINADO A QUENTE COM CAP 50/70, BINDER, INCLUSO USINAGEM E APLICACAO, EXCLUSIVE TRANSPORTE</v>
          </cell>
          <cell r="C3275" t="str">
            <v>T</v>
          </cell>
          <cell r="D3275">
            <v>145.41999999999999</v>
          </cell>
        </row>
        <row r="3276">
          <cell r="A3276">
            <v>72965</v>
          </cell>
          <cell r="B3276" t="str">
            <v>FABRICAÇÃO E APLICAÇÃO DE CONCRETO BETUMINOSO USINADO A QUENTE(CBUQ),CAP 50/70, EXCLUSIVE TRANSPORTE</v>
          </cell>
          <cell r="C3276" t="str">
            <v>T</v>
          </cell>
          <cell r="D3276">
            <v>170.21</v>
          </cell>
        </row>
        <row r="3277">
          <cell r="A3277">
            <v>73759</v>
          </cell>
          <cell r="B3277" t="str">
            <v>REVESTIMENTO BETUMINOSO</v>
          </cell>
          <cell r="C3277" t="str">
            <v/>
          </cell>
          <cell r="D3277" t="str">
            <v/>
          </cell>
        </row>
        <row r="3278">
          <cell r="A3278" t="str">
            <v>73759/002</v>
          </cell>
          <cell r="B3278" t="str">
            <v>PRE-MISTURADO A FRIO COM EMULSAO RM-1C, INCLUSO USINAGEM E APLICACAO,EXCLUSIVE TRANSPORTE</v>
          </cell>
          <cell r="C3278" t="str">
            <v>M3</v>
          </cell>
          <cell r="D3278">
            <v>321.92</v>
          </cell>
        </row>
        <row r="3279">
          <cell r="A3279" t="str">
            <v>PINT</v>
          </cell>
          <cell r="B3279" t="str">
            <v>PINTURAS</v>
          </cell>
          <cell r="C3279" t="str">
            <v/>
          </cell>
          <cell r="D3279" t="str">
            <v/>
          </cell>
        </row>
        <row r="3280">
          <cell r="A3280">
            <v>155</v>
          </cell>
          <cell r="B3280" t="str">
            <v>PINTURA DE PAREDE</v>
          </cell>
          <cell r="C3280" t="str">
            <v/>
          </cell>
          <cell r="D3280" t="str">
            <v/>
          </cell>
        </row>
        <row r="3281">
          <cell r="A3281">
            <v>72125</v>
          </cell>
          <cell r="B3281" t="str">
            <v>RASPAGEM DE PINTURA PVA</v>
          </cell>
          <cell r="C3281" t="str">
            <v>M2</v>
          </cell>
          <cell r="D3281">
            <v>4.8499999999999996</v>
          </cell>
        </row>
        <row r="3282">
          <cell r="A3282">
            <v>72126</v>
          </cell>
          <cell r="B3282" t="str">
            <v>RASPAGEM DE PINTURA LATEX ACRILICA</v>
          </cell>
          <cell r="C3282" t="str">
            <v>M2</v>
          </cell>
          <cell r="D3282">
            <v>6.8</v>
          </cell>
        </row>
        <row r="3283">
          <cell r="A3283">
            <v>73657</v>
          </cell>
          <cell r="B3283" t="str">
            <v>PINTURA COM CAL HIDRATADA, TRES DEMAOS, INCLUSO COLA</v>
          </cell>
          <cell r="C3283" t="str">
            <v>M2</v>
          </cell>
          <cell r="D3283">
            <v>5.96</v>
          </cell>
        </row>
        <row r="3284">
          <cell r="A3284">
            <v>73746</v>
          </cell>
          <cell r="B3284" t="str">
            <v>APLICACAO DE TEXTURADO ACRILICO</v>
          </cell>
          <cell r="C3284" t="str">
            <v/>
          </cell>
          <cell r="D3284" t="str">
            <v/>
          </cell>
        </row>
        <row r="3285">
          <cell r="A3285" t="str">
            <v>73746/001</v>
          </cell>
          <cell r="B3285" t="str">
            <v>PINTURA COM TINTA TEXTURIZADA ACRILICA PARA AMBIENTES INTERNOS/EXTERNOS</v>
          </cell>
          <cell r="C3285" t="str">
            <v>M2</v>
          </cell>
          <cell r="D3285">
            <v>14.12</v>
          </cell>
        </row>
        <row r="3286">
          <cell r="A3286">
            <v>73750</v>
          </cell>
          <cell r="B3286" t="str">
            <v>PINTURA LATEX PVA SOBRE REBOCO</v>
          </cell>
          <cell r="C3286" t="str">
            <v/>
          </cell>
          <cell r="D3286" t="str">
            <v/>
          </cell>
        </row>
        <row r="3287">
          <cell r="A3287" t="str">
            <v>73750/001</v>
          </cell>
          <cell r="B3287" t="str">
            <v>PINTURA LATEX PVA AMBIENTES INTERNOS, DUAS DEMAOS</v>
          </cell>
          <cell r="C3287" t="str">
            <v>M2</v>
          </cell>
          <cell r="D3287">
            <v>8.41</v>
          </cell>
        </row>
        <row r="3288">
          <cell r="A3288">
            <v>73751</v>
          </cell>
          <cell r="B3288" t="str">
            <v>SELADOR P/ PAREDE</v>
          </cell>
          <cell r="C3288" t="str">
            <v/>
          </cell>
          <cell r="D3288" t="str">
            <v/>
          </cell>
        </row>
        <row r="3289">
          <cell r="A3289" t="str">
            <v>73751/001</v>
          </cell>
          <cell r="B3289" t="str">
            <v>FUNDO SELADOR PVA AMBIENTES INTERNOS, UMA DEMAO</v>
          </cell>
          <cell r="C3289" t="str">
            <v>M2</v>
          </cell>
          <cell r="D3289">
            <v>3.7</v>
          </cell>
        </row>
        <row r="3290">
          <cell r="A3290">
            <v>73791</v>
          </cell>
          <cell r="B3290" t="str">
            <v>PINTURA COM TINTA EM PO</v>
          </cell>
          <cell r="C3290" t="str">
            <v/>
          </cell>
          <cell r="D3290" t="str">
            <v/>
          </cell>
        </row>
        <row r="3291">
          <cell r="A3291" t="str">
            <v>73791/001</v>
          </cell>
          <cell r="B3291" t="str">
            <v>PINTURA COM TINTA EM PO INDUSTRIALIZADA DE CAL, PIGMENTO E FIXADOR, DUAS DEMAOS</v>
          </cell>
          <cell r="C3291" t="str">
            <v>M2</v>
          </cell>
          <cell r="D3291">
            <v>5.37</v>
          </cell>
        </row>
        <row r="3292">
          <cell r="A3292">
            <v>73793</v>
          </cell>
          <cell r="B3292" t="str">
            <v>PINTURAS A OLEO E ALQUIDICOS SOBRE PAREDES E TETOS</v>
          </cell>
          <cell r="C3292" t="str">
            <v/>
          </cell>
          <cell r="D3292" t="str">
            <v/>
          </cell>
        </row>
        <row r="3293">
          <cell r="A3293" t="str">
            <v>73793/001</v>
          </cell>
          <cell r="B3293" t="str">
            <v>PINTURA COM TINTA ACRILICA EM TELHAS CERAMICAS, DUAS DEMAOS, INCLUSO LIMPEZA</v>
          </cell>
          <cell r="C3293" t="str">
            <v>M2</v>
          </cell>
          <cell r="D3293">
            <v>7.09</v>
          </cell>
        </row>
        <row r="3294">
          <cell r="A3294" t="str">
            <v>73793/002</v>
          </cell>
          <cell r="B3294" t="str">
            <v>PINTURA COM TINTA ACRILICA EM TELHAS CERAMICAS, TRES DEMAOS, INCLUSO LIMPEZA</v>
          </cell>
          <cell r="C3294" t="str">
            <v>M2</v>
          </cell>
          <cell r="D3294">
            <v>9.11</v>
          </cell>
        </row>
        <row r="3295">
          <cell r="A3295">
            <v>73954</v>
          </cell>
          <cell r="B3295" t="str">
            <v>PINTURA LATEX ACRILICA EXTERNA/INTERNA S/SELADOR</v>
          </cell>
          <cell r="C3295" t="str">
            <v/>
          </cell>
          <cell r="D3295" t="str">
            <v/>
          </cell>
        </row>
        <row r="3296">
          <cell r="A3296" t="str">
            <v>73954/001</v>
          </cell>
          <cell r="B3296" t="str">
            <v>PINTURA LATEX ACRILICA AMBIENTES INTERNOS/EXTERNOS, TRES DEMAOS</v>
          </cell>
          <cell r="C3296" t="str">
            <v>M2</v>
          </cell>
          <cell r="D3296">
            <v>16.25</v>
          </cell>
        </row>
        <row r="3297">
          <cell r="A3297" t="str">
            <v>73954/002</v>
          </cell>
          <cell r="B3297" t="str">
            <v>PINTURA LATEX ACRILICA AMBIENTES INTERNOS/EXTERNOS, DUAS DEMAOS</v>
          </cell>
          <cell r="C3297" t="str">
            <v>M2</v>
          </cell>
          <cell r="D3297">
            <v>13.25</v>
          </cell>
        </row>
        <row r="3298">
          <cell r="A3298" t="str">
            <v>73954/003</v>
          </cell>
          <cell r="B3298" t="str">
            <v>PINTURA LATEX ACRILICA AMBIENTES INTERNOS/EXTERNOS, UMA DEMAOS</v>
          </cell>
          <cell r="C3298" t="str">
            <v>M2</v>
          </cell>
          <cell r="D3298">
            <v>9.6</v>
          </cell>
        </row>
        <row r="3299">
          <cell r="A3299">
            <v>73955</v>
          </cell>
          <cell r="B3299" t="str">
            <v>EMASSAMENTO P/PINTURA LATEX PVA</v>
          </cell>
          <cell r="C3299" t="str">
            <v/>
          </cell>
          <cell r="D3299" t="str">
            <v/>
          </cell>
        </row>
        <row r="3300">
          <cell r="A3300" t="str">
            <v>73955/001</v>
          </cell>
          <cell r="B3300" t="str">
            <v>EMASSAMENTO COM MASSA LATEX PVA PARA AMBIENTES INTERNOS, UMA DEMAO</v>
          </cell>
          <cell r="C3300" t="str">
            <v>M2</v>
          </cell>
          <cell r="D3300">
            <v>4.54</v>
          </cell>
        </row>
        <row r="3301">
          <cell r="A3301" t="str">
            <v>73955/002</v>
          </cell>
          <cell r="B3301" t="str">
            <v>EMASSAMENTO COM MASSA LATEX PVA PARA AMBIENTES INTERNOS, DUAS DEMAOS</v>
          </cell>
          <cell r="C3301" t="str">
            <v>M2</v>
          </cell>
          <cell r="D3301">
            <v>9.08</v>
          </cell>
        </row>
        <row r="3302">
          <cell r="A3302">
            <v>73999</v>
          </cell>
          <cell r="B3302" t="str">
            <v>CAIACAO</v>
          </cell>
          <cell r="C3302" t="str">
            <v/>
          </cell>
          <cell r="D3302" t="str">
            <v/>
          </cell>
        </row>
        <row r="3303">
          <cell r="A3303" t="str">
            <v>73999/001</v>
          </cell>
          <cell r="B3303" t="str">
            <v>PINTURA COM CAL, EM PAREDES INTERNAS, TRES DEMAOS, INCLUSO OLEO DE LINHACA</v>
          </cell>
          <cell r="C3303" t="str">
            <v>M2</v>
          </cell>
          <cell r="D3303">
            <v>4.5</v>
          </cell>
        </row>
        <row r="3304">
          <cell r="A3304">
            <v>74133</v>
          </cell>
          <cell r="B3304" t="str">
            <v>EMASSAMENTO P/PINTURA OLEO/ESMALTE</v>
          </cell>
          <cell r="C3304" t="str">
            <v/>
          </cell>
          <cell r="D3304" t="str">
            <v/>
          </cell>
        </row>
        <row r="3305">
          <cell r="A3305" t="str">
            <v>74133/001</v>
          </cell>
          <cell r="B3305" t="str">
            <v>EMASSAMENTO COM MASA A BASE OLEO EM PAREDES, UMA DEMAO</v>
          </cell>
          <cell r="C3305" t="str">
            <v>M2</v>
          </cell>
          <cell r="D3305">
            <v>9.6199999999999992</v>
          </cell>
        </row>
        <row r="3306">
          <cell r="A3306" t="str">
            <v>74133/002</v>
          </cell>
          <cell r="B3306" t="str">
            <v>EMASSAMENTO COM MASA A BASE OLEO EM PAREDES, DUAS DEMAOS</v>
          </cell>
          <cell r="C3306" t="str">
            <v>M2</v>
          </cell>
          <cell r="D3306">
            <v>12.06</v>
          </cell>
        </row>
        <row r="3307">
          <cell r="A3307">
            <v>74134</v>
          </cell>
          <cell r="B3307" t="str">
            <v>EMASSAMENTO P/PINTURA ACRILICA</v>
          </cell>
          <cell r="C3307" t="str">
            <v/>
          </cell>
          <cell r="D3307" t="str">
            <v/>
          </cell>
        </row>
        <row r="3308">
          <cell r="A3308" t="str">
            <v>74134/001</v>
          </cell>
          <cell r="B3308" t="str">
            <v>EMASSAMENTO COM MASSA ACRILICA PARA AMBIENTES INTERNOS/EXTERNOS, UMA DEMAO</v>
          </cell>
          <cell r="C3308" t="str">
            <v>M2</v>
          </cell>
          <cell r="D3308">
            <v>5.9</v>
          </cell>
        </row>
        <row r="3309">
          <cell r="A3309" t="str">
            <v>74134/002</v>
          </cell>
          <cell r="B3309" t="str">
            <v>EMASSAMENTO COM MASSA ACRILICA PARA AMBIENTES INTERNOS/EXTERNOS, DUASDEMAOS</v>
          </cell>
          <cell r="C3309" t="str">
            <v>M2</v>
          </cell>
          <cell r="D3309">
            <v>11.68</v>
          </cell>
        </row>
        <row r="3310">
          <cell r="A3310">
            <v>74233</v>
          </cell>
          <cell r="B3310" t="str">
            <v>PINTURA C/FUNDO SELADOR ACRILICO</v>
          </cell>
          <cell r="C3310" t="str">
            <v/>
          </cell>
          <cell r="D3310" t="str">
            <v/>
          </cell>
        </row>
        <row r="3311">
          <cell r="A3311" t="str">
            <v>74233/001</v>
          </cell>
          <cell r="B3311" t="str">
            <v>FUNDO SELADOR ACRILICO AMBIENTES INTERNOS/EXTERNOS, UMA DEMAO</v>
          </cell>
          <cell r="C3311" t="str">
            <v>M2</v>
          </cell>
          <cell r="D3311">
            <v>5.26</v>
          </cell>
        </row>
        <row r="3312">
          <cell r="A3312">
            <v>79334</v>
          </cell>
          <cell r="B3312" t="str">
            <v>PINTURA DE PAREDE - SUPERFICIES EXTERNAS</v>
          </cell>
          <cell r="C3312" t="str">
            <v/>
          </cell>
          <cell r="D3312" t="str">
            <v/>
          </cell>
        </row>
        <row r="3313">
          <cell r="A3313" t="str">
            <v>79334/001</v>
          </cell>
          <cell r="B3313" t="str">
            <v>PINTURA A CAL 2 DEMAOS C/ FIXADOR</v>
          </cell>
          <cell r="C3313" t="str">
            <v>M2</v>
          </cell>
          <cell r="D3313">
            <v>4.58</v>
          </cell>
        </row>
        <row r="3314">
          <cell r="A3314">
            <v>79460</v>
          </cell>
          <cell r="B3314" t="str">
            <v>PINTURA EPOXI - 261002</v>
          </cell>
          <cell r="C3314" t="str">
            <v>M2</v>
          </cell>
          <cell r="D3314">
            <v>38.93</v>
          </cell>
        </row>
        <row r="3315">
          <cell r="A3315">
            <v>79461</v>
          </cell>
          <cell r="B3315" t="str">
            <v>PINTURA LIQUIBRILHO UMA DEMAO - 261604</v>
          </cell>
          <cell r="C3315" t="str">
            <v>M2</v>
          </cell>
          <cell r="D3315">
            <v>5.57</v>
          </cell>
        </row>
        <row r="3316">
          <cell r="A3316">
            <v>79462</v>
          </cell>
          <cell r="B3316" t="str">
            <v>EMASSAMENTO EPOXI - 261003</v>
          </cell>
          <cell r="C3316" t="str">
            <v>M2</v>
          </cell>
          <cell r="D3316">
            <v>28.76</v>
          </cell>
        </row>
        <row r="3317">
          <cell r="A3317">
            <v>79494</v>
          </cell>
          <cell r="B3317" t="str">
            <v>PINTURAS A OLEO E ALQUIDICOS SOBRE PAREDES E TETOS</v>
          </cell>
          <cell r="C3317" t="str">
            <v/>
          </cell>
          <cell r="D3317" t="str">
            <v/>
          </cell>
        </row>
        <row r="3318">
          <cell r="A3318" t="str">
            <v>79494/001</v>
          </cell>
          <cell r="B3318" t="str">
            <v>PINTURA DE QUADRO ESCOLAR SOBRE REVESTIM LISO C/2 DEMAOS DE ACABAMENTOFOSCO SOBRE PAREDE PREPARADA COM REVESTIMENTO LISO EXCL ESTE</v>
          </cell>
          <cell r="C3318" t="str">
            <v>M2</v>
          </cell>
          <cell r="D3318">
            <v>8.76</v>
          </cell>
        </row>
        <row r="3319">
          <cell r="A3319">
            <v>79495</v>
          </cell>
          <cell r="B3319" t="str">
            <v>PINTURA A BASE DE PVA E ACRILICO P/PAREDES E TETO</v>
          </cell>
          <cell r="C3319" t="str">
            <v/>
          </cell>
          <cell r="D3319" t="str">
            <v/>
          </cell>
        </row>
        <row r="3320">
          <cell r="A3320" t="str">
            <v>79495/001</v>
          </cell>
          <cell r="B3320" t="str">
            <v>REPINTURA COM TINTA LATEX PVA P/INTERIOR SOBRE SUPERF EM BOM ESTADO ENA COR EXISTENTE INCL LIMPEZA LEVE LIXAMENTO C/LIXA FINA UMA DEMAO DESELADOR E UMA DE ACABAMENTO</v>
          </cell>
          <cell r="C3320" t="str">
            <v>M2</v>
          </cell>
          <cell r="D3320">
            <v>7</v>
          </cell>
        </row>
        <row r="3321">
          <cell r="A3321" t="str">
            <v>79495/002</v>
          </cell>
          <cell r="B3321" t="str">
            <v>REPINTURA C/TINTA ACRILICA SEMI-BRILHANTE OU ACETINADA P/INT OU EXTSOBRE SUPERFICIE EM BOM ESTADO E NA COR EXISTENTE INCL LIMPEZA LEVELIXAMENTO COM LIXA FINA UMA DEMAO DE SELADOR E UMA DE ACABAMENTO</v>
          </cell>
          <cell r="C3321" t="str">
            <v>M2</v>
          </cell>
          <cell r="D3321">
            <v>7.46</v>
          </cell>
        </row>
        <row r="3322">
          <cell r="A3322" t="str">
            <v>79495/003</v>
          </cell>
          <cell r="B3322" t="str">
            <v>PINTURA C/REGULADOR DE BRILHO EM UMA DEMAO ADICIONADO AO PVA</v>
          </cell>
          <cell r="C3322" t="str">
            <v>M2</v>
          </cell>
          <cell r="D3322">
            <v>3.95</v>
          </cell>
        </row>
        <row r="3323">
          <cell r="A3323">
            <v>79513</v>
          </cell>
          <cell r="B3323" t="str">
            <v>PINTURAS COM NATA DE CIMENTO</v>
          </cell>
          <cell r="C3323" t="str">
            <v/>
          </cell>
          <cell r="D3323" t="str">
            <v/>
          </cell>
        </row>
        <row r="3324">
          <cell r="A3324" t="str">
            <v>79513/001</v>
          </cell>
          <cell r="B3324" t="str">
            <v>PINTURA DE NATA DE CIMENTO 3 DEMAOS SOBRE SUPERFICIES ASPERA</v>
          </cell>
          <cell r="C3324" t="str">
            <v>M2</v>
          </cell>
          <cell r="D3324">
            <v>2.35</v>
          </cell>
        </row>
        <row r="3325">
          <cell r="A3325">
            <v>156</v>
          </cell>
          <cell r="B3325" t="str">
            <v>PINTURA EM CONCRETO APARENTE</v>
          </cell>
          <cell r="C3325" t="str">
            <v/>
          </cell>
          <cell r="D3325" t="str">
            <v/>
          </cell>
        </row>
        <row r="3326">
          <cell r="A3326">
            <v>79514</v>
          </cell>
          <cell r="B3326" t="str">
            <v>ACABAMENTO EPOXI</v>
          </cell>
          <cell r="C3326" t="str">
            <v/>
          </cell>
          <cell r="D3326" t="str">
            <v/>
          </cell>
        </row>
        <row r="3327">
          <cell r="A3327" t="str">
            <v>79514/001</v>
          </cell>
          <cell r="B3327" t="str">
            <v>ACABAMENTO EPOXI 3 DEMAOS</v>
          </cell>
          <cell r="C3327" t="str">
            <v>M2</v>
          </cell>
          <cell r="D3327">
            <v>32.28</v>
          </cell>
        </row>
        <row r="3328">
          <cell r="A3328">
            <v>157</v>
          </cell>
          <cell r="B3328" t="str">
            <v>PINTURA EM MADEIRA</v>
          </cell>
          <cell r="C3328" t="str">
            <v/>
          </cell>
          <cell r="D3328" t="str">
            <v/>
          </cell>
        </row>
        <row r="3329">
          <cell r="A3329">
            <v>6081</v>
          </cell>
          <cell r="B3329" t="str">
            <v>PINTURA EM VERNIZ POLIURETANO BRILHANTE EM MADEIRA, TRES DEMAOS</v>
          </cell>
          <cell r="C3329" t="str">
            <v>M2</v>
          </cell>
          <cell r="D3329">
            <v>12.43</v>
          </cell>
        </row>
        <row r="3330">
          <cell r="A3330">
            <v>6082</v>
          </cell>
          <cell r="B3330" t="str">
            <v>PINTURA EM VERNIZ SINTETICO BRILHANTE EM MADEIRA, TRES DEMAOS</v>
          </cell>
          <cell r="C3330" t="str">
            <v>M2</v>
          </cell>
          <cell r="D3330">
            <v>12.29</v>
          </cell>
        </row>
        <row r="3331">
          <cell r="A3331">
            <v>73739</v>
          </cell>
          <cell r="B3331" t="str">
            <v>PINTURA ESMALTE</v>
          </cell>
          <cell r="C3331" t="str">
            <v/>
          </cell>
          <cell r="D3331" t="str">
            <v/>
          </cell>
        </row>
        <row r="3332">
          <cell r="A3332" t="str">
            <v>73739/001</v>
          </cell>
          <cell r="B3332" t="str">
            <v>PINTURA ESMALTE ACETINADO EM MADEIRA, DUAS DEMAOS</v>
          </cell>
          <cell r="C3332" t="str">
            <v>M2</v>
          </cell>
          <cell r="D3332">
            <v>11.21</v>
          </cell>
        </row>
        <row r="3333">
          <cell r="A3333">
            <v>73832</v>
          </cell>
          <cell r="B3333" t="str">
            <v>EMASSAMENTO MADEIRA</v>
          </cell>
          <cell r="C3333" t="str">
            <v/>
          </cell>
          <cell r="D3333" t="str">
            <v/>
          </cell>
        </row>
        <row r="3334">
          <cell r="A3334" t="str">
            <v>73832/001</v>
          </cell>
          <cell r="B3334" t="str">
            <v>EMASSAMENTO MASSA BASE A OLEO EM MADEIRA, DUAS DEMAOS</v>
          </cell>
          <cell r="C3334" t="str">
            <v>M2</v>
          </cell>
          <cell r="D3334">
            <v>11.4</v>
          </cell>
        </row>
        <row r="3335">
          <cell r="A3335">
            <v>74065</v>
          </cell>
          <cell r="B3335" t="str">
            <v>PINTURA ESMALTE ACETINADO 2 DEMAOS APARELHADA P/MADEIRA</v>
          </cell>
          <cell r="C3335" t="str">
            <v/>
          </cell>
          <cell r="D3335" t="str">
            <v/>
          </cell>
        </row>
        <row r="3336">
          <cell r="A3336" t="str">
            <v>74065/001</v>
          </cell>
          <cell r="B3336" t="str">
            <v>PINTURA ESMALTE FOSCO PARA MADEIRA, DUAS DEMAOS, INCLUSO APARELHAMENTOCOM FUNDO NIVELADOR BRANCO FOSCO</v>
          </cell>
          <cell r="C3336" t="str">
            <v>M2</v>
          </cell>
          <cell r="D3336">
            <v>17.02</v>
          </cell>
        </row>
        <row r="3337">
          <cell r="A3337" t="str">
            <v>74065/002</v>
          </cell>
          <cell r="B3337" t="str">
            <v>PINTURA ESMALTE ACETINADO PARA MADEIRA, DUAS DEMAOS, INCLUSO APARELHAMENTO COM FUNDO NIVELADOR BRANCO FOSCO</v>
          </cell>
          <cell r="C3337" t="str">
            <v>M2</v>
          </cell>
          <cell r="D3337">
            <v>16.89</v>
          </cell>
        </row>
        <row r="3338">
          <cell r="A3338" t="str">
            <v>74065/003</v>
          </cell>
          <cell r="B3338" t="str">
            <v>PINTURA ESMALTE BRILHANTE PARA MADEIRA, DUAS DEMAOS, INCLUSO APARELHAMENTO COM FUNDO NIVELADOR BRANCO FOSCO</v>
          </cell>
          <cell r="C3338" t="str">
            <v>M2</v>
          </cell>
          <cell r="D3338">
            <v>16.559999999999999</v>
          </cell>
        </row>
        <row r="3339">
          <cell r="A3339">
            <v>79463</v>
          </cell>
          <cell r="B3339" t="str">
            <v>PINTURA A OLEO SOBRE MADEIRA</v>
          </cell>
          <cell r="C3339" t="str">
            <v>M2</v>
          </cell>
          <cell r="D3339">
            <v>15.76</v>
          </cell>
        </row>
        <row r="3340">
          <cell r="A3340">
            <v>79464</v>
          </cell>
          <cell r="B3340" t="str">
            <v>PINTURA A OLEO S/ESQUADRIA DE MADEIRA DUAS DEMAOS</v>
          </cell>
          <cell r="C3340" t="str">
            <v>M2</v>
          </cell>
          <cell r="D3340">
            <v>9.49</v>
          </cell>
        </row>
        <row r="3341">
          <cell r="A3341">
            <v>79466</v>
          </cell>
          <cell r="B3341" t="str">
            <v>PINTURA VERNIZ EM MADEIRA 2 DEMAOS -260901</v>
          </cell>
          <cell r="C3341" t="str">
            <v>M2</v>
          </cell>
          <cell r="D3341">
            <v>8.4600000000000009</v>
          </cell>
        </row>
        <row r="3342">
          <cell r="A3342">
            <v>79496</v>
          </cell>
          <cell r="B3342" t="str">
            <v>PINTURA EM RODAPES</v>
          </cell>
          <cell r="C3342" t="str">
            <v/>
          </cell>
          <cell r="D3342" t="str">
            <v/>
          </cell>
        </row>
        <row r="3343">
          <cell r="A3343" t="str">
            <v>79496/001</v>
          </cell>
          <cell r="B3343" t="str">
            <v>REPINTURA RODAPES EM BOM ESTADO COM ESMALTE SINT ALTO BRILHO OU ACETINADO INCL LIXAMENTO LIMPEZA E 2 DEMAOS DE ACABAMENTO NA COR EXISTENTE</v>
          </cell>
          <cell r="C3343" t="str">
            <v>M</v>
          </cell>
          <cell r="D3343">
            <v>3.04</v>
          </cell>
        </row>
        <row r="3344">
          <cell r="A3344" t="str">
            <v>79496/002</v>
          </cell>
          <cell r="B3344" t="str">
            <v>PINTURA DE RODAPES C/ESMALTE SINTETICO ALTO-BRILHO OU ACETINADO SOBREMADEIRA NOVA APOS LIXAMENTO, UMA DEMAO DE VERNIZ IMUNIZANTE E IMPERMEABILIZANTE INCOLOR, MASSA CORRIDA E DUAS DEMAOS DE ACABAMENTO DE ALTACLASSE.</v>
          </cell>
          <cell r="C3344" t="str">
            <v>M</v>
          </cell>
          <cell r="D3344">
            <v>6.49</v>
          </cell>
        </row>
        <row r="3345">
          <cell r="A3345">
            <v>79497</v>
          </cell>
          <cell r="B3345" t="str">
            <v>PINTURA EM ESQUADRIAS DE MADEIRA</v>
          </cell>
          <cell r="C3345" t="str">
            <v/>
          </cell>
          <cell r="D3345" t="str">
            <v/>
          </cell>
        </row>
        <row r="3346">
          <cell r="A3346" t="str">
            <v>79497/001</v>
          </cell>
          <cell r="B3346" t="str">
            <v>PINTURA A OLEO COM MASSA</v>
          </cell>
          <cell r="C3346" t="str">
            <v>M2</v>
          </cell>
          <cell r="D3346">
            <v>22.44</v>
          </cell>
        </row>
        <row r="3347">
          <cell r="A3347">
            <v>158</v>
          </cell>
          <cell r="B3347" t="str">
            <v>PINTURA PARA METAL</v>
          </cell>
          <cell r="C3347" t="str">
            <v/>
          </cell>
          <cell r="D3347" t="str">
            <v/>
          </cell>
        </row>
        <row r="3348">
          <cell r="A3348">
            <v>6067</v>
          </cell>
          <cell r="B3348" t="str">
            <v>PINTURA ESMALTE 2 DEMAOS C/1 DEMAO ZARCAO P/ESQUADRIA FERRO</v>
          </cell>
          <cell r="C3348" t="str">
            <v>M2</v>
          </cell>
          <cell r="D3348">
            <v>23.97</v>
          </cell>
        </row>
        <row r="3349">
          <cell r="A3349">
            <v>72127</v>
          </cell>
          <cell r="B3349" t="str">
            <v>RASPAGEM DE PINTURA A BASE OLEO</v>
          </cell>
          <cell r="C3349" t="str">
            <v>M2</v>
          </cell>
          <cell r="D3349">
            <v>4.8499999999999996</v>
          </cell>
        </row>
        <row r="3350">
          <cell r="A3350">
            <v>73656</v>
          </cell>
          <cell r="B3350" t="str">
            <v>JATEAMENTO COMERCIAL COM AREIA EM ESTRUTURA DE ACO CARBONO</v>
          </cell>
          <cell r="C3350" t="str">
            <v>M2</v>
          </cell>
          <cell r="D3350">
            <v>7.03</v>
          </cell>
        </row>
        <row r="3351">
          <cell r="A3351">
            <v>73696</v>
          </cell>
          <cell r="B3351" t="str">
            <v>REMOCAO DE PINTURA A BASE OLEO OU ESMALTE,</v>
          </cell>
          <cell r="C3351" t="str">
            <v>M2</v>
          </cell>
          <cell r="D3351">
            <v>7.12</v>
          </cell>
        </row>
        <row r="3352">
          <cell r="A3352">
            <v>73794</v>
          </cell>
          <cell r="B3352" t="str">
            <v>PINTURA EM FERRO, SOBRE BASE ANTI-CORROSIVA, EM DUAS DEMAOS</v>
          </cell>
          <cell r="C3352" t="str">
            <v/>
          </cell>
          <cell r="D3352" t="str">
            <v/>
          </cell>
        </row>
        <row r="3353">
          <cell r="A3353" t="str">
            <v>73794/001</v>
          </cell>
          <cell r="B3353" t="str">
            <v>PINTURA COM TINTA GRAFITE ESMALTE EM FERRO</v>
          </cell>
          <cell r="C3353" t="str">
            <v>M2</v>
          </cell>
          <cell r="D3353">
            <v>20.36</v>
          </cell>
        </row>
        <row r="3354">
          <cell r="A3354">
            <v>73865</v>
          </cell>
          <cell r="B3354" t="str">
            <v>PRIMER EPOXI</v>
          </cell>
          <cell r="C3354" t="str">
            <v/>
          </cell>
          <cell r="D3354" t="str">
            <v/>
          </cell>
        </row>
        <row r="3355">
          <cell r="A3355" t="str">
            <v>73865/001</v>
          </cell>
          <cell r="B3355" t="str">
            <v>PINTURA EM PRIMER EPOXI EM ESTRUTURA DE ACO CARBONO APLICADO A REVOLVER, UMA DEMAO, ESPESSURA 25MICRA</v>
          </cell>
          <cell r="C3355" t="str">
            <v>M2</v>
          </cell>
          <cell r="D3355">
            <v>6.81</v>
          </cell>
        </row>
        <row r="3356">
          <cell r="A3356">
            <v>73924</v>
          </cell>
          <cell r="B3356" t="str">
            <v>PINTURA ESMALTE</v>
          </cell>
          <cell r="C3356" t="str">
            <v/>
          </cell>
          <cell r="D3356" t="str">
            <v/>
          </cell>
        </row>
        <row r="3357">
          <cell r="A3357" t="str">
            <v>73924/001</v>
          </cell>
          <cell r="B3357" t="str">
            <v>PINTURA ESMALTE BRILHANTE, DUAS DEMAOS, PARA FERRO</v>
          </cell>
          <cell r="C3357" t="str">
            <v>M2</v>
          </cell>
          <cell r="D3357">
            <v>17.989999999999998</v>
          </cell>
        </row>
        <row r="3358">
          <cell r="A3358" t="str">
            <v>73924/002</v>
          </cell>
          <cell r="B3358" t="str">
            <v>PINTURA ESMALTE ACETINADO, DUAS DEMAOS, PARA FERRO</v>
          </cell>
          <cell r="C3358" t="str">
            <v>M2</v>
          </cell>
          <cell r="D3358">
            <v>18.309999999999999</v>
          </cell>
        </row>
        <row r="3359">
          <cell r="A3359" t="str">
            <v>73924/003</v>
          </cell>
          <cell r="B3359" t="str">
            <v>PINTURA ESMALTE FOSCO, DUAS DEMAOS, PARA FERRO</v>
          </cell>
          <cell r="C3359" t="str">
            <v>M2</v>
          </cell>
          <cell r="D3359">
            <v>18.45</v>
          </cell>
        </row>
        <row r="3360">
          <cell r="A3360">
            <v>74064</v>
          </cell>
          <cell r="B3360" t="str">
            <v>PINTURA FUNDO OXIDO FERRO/ZARCAO 1 DEMAO P/FERRO</v>
          </cell>
          <cell r="C3360" t="str">
            <v/>
          </cell>
          <cell r="D3360" t="str">
            <v/>
          </cell>
        </row>
        <row r="3361">
          <cell r="A3361" t="str">
            <v>74064/001</v>
          </cell>
          <cell r="B3361" t="str">
            <v>PINTURA FUNDO OXIDO DE FERRO/ZARCAO, DUAS DEMAOS, PARA FERRO</v>
          </cell>
          <cell r="C3361" t="str">
            <v>M2</v>
          </cell>
          <cell r="D3361">
            <v>12.77</v>
          </cell>
        </row>
        <row r="3362">
          <cell r="A3362" t="str">
            <v>74064/002</v>
          </cell>
          <cell r="B3362" t="str">
            <v>PINTURA FUNDO OXIDO DE FERRO/ZARCAO, UMA DEMAO, PARA FERRO</v>
          </cell>
          <cell r="C3362" t="str">
            <v>M2</v>
          </cell>
          <cell r="D3362">
            <v>8.07</v>
          </cell>
        </row>
        <row r="3363">
          <cell r="A3363">
            <v>74145</v>
          </cell>
          <cell r="B3363" t="str">
            <v>PINTURA DE PECAS METALICAS A REVOLVER(AR-COMPRIMIDO)</v>
          </cell>
          <cell r="C3363" t="str">
            <v/>
          </cell>
          <cell r="D3363" t="str">
            <v/>
          </cell>
        </row>
        <row r="3364">
          <cell r="A3364" t="str">
            <v>74145/001</v>
          </cell>
          <cell r="B3364" t="str">
            <v>PINTURA EM ESMALTE SINTETICO EM PECAS METALICAS UTILIZANDO REVOLVER/COMPRESSOR, DUAS DEMAOS, INCLUSO UMA DEMAO FUNDO OXIDO DE FERRO/ZARCAO</v>
          </cell>
          <cell r="C3364" t="str">
            <v>M2</v>
          </cell>
          <cell r="D3364">
            <v>12.76</v>
          </cell>
        </row>
        <row r="3365">
          <cell r="A3365">
            <v>79498</v>
          </cell>
          <cell r="B3365" t="str">
            <v>PINTURA A OLEO E ALQUIDICOS SOBRE FERRO</v>
          </cell>
          <cell r="C3365" t="str">
            <v/>
          </cell>
          <cell r="D3365" t="str">
            <v/>
          </cell>
        </row>
        <row r="3366">
          <cell r="A3366" t="str">
            <v>79498/001</v>
          </cell>
          <cell r="B3366" t="str">
            <v>REPINTURA INT OU EXT SOBRE FERRO C/TINTA A OLEO BRILHANTE INCL LIXAMENTO LEVE LIMPEZA UMA DEMAO DE ANTI-OXIDO E UMA DEMAO DE ACABAMENTO NACOR EXISTENTE</v>
          </cell>
          <cell r="C3366" t="str">
            <v>M2</v>
          </cell>
          <cell r="D3366">
            <v>10.47</v>
          </cell>
        </row>
        <row r="3367">
          <cell r="A3367" t="str">
            <v>79498/002</v>
          </cell>
          <cell r="B3367" t="str">
            <v>REPINTURA INT/EXT SOBRE FERRO EM BOM ESTADO C/TINTA GRAFITE EM DUASDEMAOS APOS LIXAMENTO LEVE LIMPEZA DESENGORDURAMENTO E UMA DEMAO DETINTA ANTI-OXIDO</v>
          </cell>
          <cell r="C3367" t="str">
            <v>M2</v>
          </cell>
          <cell r="D3367">
            <v>11.29</v>
          </cell>
        </row>
        <row r="3368">
          <cell r="A3368">
            <v>79499</v>
          </cell>
          <cell r="B3368" t="str">
            <v>PINTURA DE POSTES</v>
          </cell>
          <cell r="C3368" t="str">
            <v/>
          </cell>
          <cell r="D3368" t="str">
            <v/>
          </cell>
        </row>
        <row r="3369">
          <cell r="A3369" t="str">
            <v>79499/001</v>
          </cell>
          <cell r="B3369" t="str">
            <v>PINTURA POSTE RETO DE ACO 3,5 A 6M C/1 DEMAO D/TINTA GRAFITE C/PROPRIEDADES DE PRIMER E ACABAMENTO - OBS: C/ALTO TEOR DE ZARCAO</v>
          </cell>
          <cell r="C3369" t="str">
            <v>UN</v>
          </cell>
          <cell r="D3369">
            <v>14.36</v>
          </cell>
        </row>
        <row r="3370">
          <cell r="A3370" t="str">
            <v>79499/002</v>
          </cell>
          <cell r="B3370" t="str">
            <v>PINTURA POSTE RETO DE ACO 7 A 9M C/1 DEMAO TINTA GRAFITE C/PROPRIEDADES DE PRIMER E ACABAMENTO - OBS: COM ALTO TEOR DE ZARCAO</v>
          </cell>
          <cell r="C3370" t="str">
            <v>UN</v>
          </cell>
          <cell r="D3370">
            <v>26.89</v>
          </cell>
        </row>
        <row r="3371">
          <cell r="A3371" t="str">
            <v>79499/003</v>
          </cell>
          <cell r="B3371" t="str">
            <v>PINTURA POSTE RETO DE ACO 10 A 15M C/1 DEMAO TINTA GRAFITE C/PROPRIEDADES DE PRIMER E ACABAMENTO - OBS: COM ALTO TEOR DE ZARCAO</v>
          </cell>
          <cell r="C3371" t="str">
            <v>UN</v>
          </cell>
          <cell r="D3371">
            <v>65.989999999999995</v>
          </cell>
        </row>
        <row r="3372">
          <cell r="A3372" t="str">
            <v>79499/004</v>
          </cell>
          <cell r="B3372" t="str">
            <v>PINTURA POSTE RETO DE ACO 16 A 20M C/1 DEMAO TINTA GRAFITE C/PROPRIEDADES DE PRIMER E DE ACABAMENTO - OBS: COM ALTO TEOR DE ZARCAO</v>
          </cell>
          <cell r="C3372" t="str">
            <v>UN</v>
          </cell>
          <cell r="D3372">
            <v>114.26</v>
          </cell>
        </row>
        <row r="3373">
          <cell r="A3373" t="str">
            <v>79499/005</v>
          </cell>
          <cell r="B3373" t="str">
            <v>PINTURA POSTE CURVO ACO 8 A 9M C/1 BRACO E 1D TINTA GRAFITE C/PROPRIEDADES DE PRIMER E DE ACABAMENTO - OBS: COM ALTO TEOR DE ZARCAO</v>
          </cell>
          <cell r="C3373" t="str">
            <v>UN</v>
          </cell>
          <cell r="D3373">
            <v>30.74</v>
          </cell>
        </row>
        <row r="3374">
          <cell r="A3374" t="str">
            <v>79499/006</v>
          </cell>
          <cell r="B3374" t="str">
            <v>PINTURA POSTE CURVO ACO 8 A 9M C/2 BRACOS E 1D TINTA GRAFITE C/PROPRIEDADES DE PRIMER E DE ACABAMENTO - OBS: COM ALTO TEORDE ZARCAO</v>
          </cell>
          <cell r="C3374" t="str">
            <v>UN</v>
          </cell>
          <cell r="D3374">
            <v>36.78</v>
          </cell>
        </row>
        <row r="3375">
          <cell r="A3375" t="str">
            <v>79499/007</v>
          </cell>
          <cell r="B3375" t="str">
            <v>PINTURA POSTE RETO ACO 4,5 A 6M C/TINTA ACAB EPOXI-POLIAMIDA APLICSOBRE ZARCAO DE SECAGEM RAPIDA COR LARANJA DA MESMA LINHA DO FABRICANTE INCL LIMPEZA LIXAMENTO DESENGORDURAMENTO E 2/D ACABAMENTO</v>
          </cell>
          <cell r="C3375" t="str">
            <v>UN</v>
          </cell>
          <cell r="D3375">
            <v>36.200000000000003</v>
          </cell>
        </row>
        <row r="3376">
          <cell r="A3376" t="str">
            <v>79499/008</v>
          </cell>
          <cell r="B3376" t="str">
            <v>PINTURA POSTE RETO ACO 7,0 A 9M C/TINTA ACAB EPOXI-POLIAMIDA APLICSOBRE ZARCAO DE SECAGEM RAPIDA</v>
          </cell>
          <cell r="C3376" t="str">
            <v>UN</v>
          </cell>
          <cell r="D3376">
            <v>60.75</v>
          </cell>
        </row>
        <row r="3377">
          <cell r="A3377" t="str">
            <v>79499/009</v>
          </cell>
          <cell r="B3377" t="str">
            <v>PINTURA POSTE RETO ACO 10 A 15M C/TINTA ACAB EPOXI-POLIAMIDA APLICSOBRE ZARCAO DE SECAGEM RAPIDA</v>
          </cell>
          <cell r="C3377" t="str">
            <v>UN</v>
          </cell>
          <cell r="D3377">
            <v>154.91</v>
          </cell>
        </row>
        <row r="3378">
          <cell r="A3378" t="str">
            <v>79499/010</v>
          </cell>
          <cell r="B3378" t="str">
            <v>PINTURA POSTE RETO ACO 16 A 20M C/TINTA ACAB EPOXI-POLIAMIDA APLICSOBRE ZARCAO DE SECAGEM RAPIDA</v>
          </cell>
          <cell r="C3378" t="str">
            <v>UN</v>
          </cell>
          <cell r="D3378">
            <v>258.63</v>
          </cell>
        </row>
        <row r="3379">
          <cell r="A3379" t="str">
            <v>79499/011</v>
          </cell>
          <cell r="B3379" t="str">
            <v>PINTURA POSTE CURVO ACO 9M 1 BRACO TINTA ACAB EPOXI-POLIAMIDA APLICSOBRE ZARCAO DE SECAGEM RAPIDA</v>
          </cell>
          <cell r="C3379" t="str">
            <v>UN</v>
          </cell>
          <cell r="D3379">
            <v>69.27</v>
          </cell>
        </row>
        <row r="3380">
          <cell r="A3380" t="str">
            <v>79499/012</v>
          </cell>
          <cell r="B3380" t="str">
            <v>PINTURA POSTE CURVO ACO 9M C/2 BRACOS TINTA ACAB EPOXI-POLIAMIDA APLICSOBRE ZARCAO DE SECAGEM RAPIDA</v>
          </cell>
          <cell r="C3380" t="str">
            <v>UN</v>
          </cell>
          <cell r="D3380">
            <v>84.46</v>
          </cell>
        </row>
        <row r="3381">
          <cell r="A3381" t="str">
            <v>79499/013</v>
          </cell>
          <cell r="B3381" t="str">
            <v>PINTURA POSTE CURVO ACO 12M 1 BRACO TINTA ACAB EPOXI-POLIAMIDA APLICSOBRE ZARCAO DE SECAGEM RAPIDA</v>
          </cell>
          <cell r="C3381" t="str">
            <v>UN</v>
          </cell>
          <cell r="D3381">
            <v>103.29</v>
          </cell>
        </row>
        <row r="3382">
          <cell r="A3382" t="str">
            <v>79499/014</v>
          </cell>
          <cell r="B3382" t="str">
            <v>PINTURA POSTE CURVO ACO 12M 2 BRACOS TINTA ACAB EPOXI-POLIAMIDA APLICSOBRE ZARCAO DE SECAGEM RAPIDA</v>
          </cell>
          <cell r="C3382" t="str">
            <v>UN</v>
          </cell>
          <cell r="D3382">
            <v>110.66</v>
          </cell>
        </row>
        <row r="3383">
          <cell r="A3383">
            <v>79515</v>
          </cell>
          <cell r="B3383" t="str">
            <v>ACABAMENTO ALUMINIO</v>
          </cell>
          <cell r="C3383" t="str">
            <v/>
          </cell>
          <cell r="D3383" t="str">
            <v/>
          </cell>
        </row>
        <row r="3384">
          <cell r="A3384" t="str">
            <v>79515/001</v>
          </cell>
          <cell r="B3384" t="str">
            <v>PINTURA ACABAMENTO ALUMINIO 3 DEMAOS + ZARCAO</v>
          </cell>
          <cell r="C3384" t="str">
            <v>M2</v>
          </cell>
          <cell r="D3384">
            <v>23.42</v>
          </cell>
        </row>
        <row r="3385">
          <cell r="A3385">
            <v>79516</v>
          </cell>
          <cell r="B3385" t="str">
            <v>LIXAMENTO METAL</v>
          </cell>
          <cell r="C3385" t="str">
            <v/>
          </cell>
          <cell r="D3385" t="str">
            <v/>
          </cell>
        </row>
        <row r="3386">
          <cell r="A3386" t="str">
            <v>79516/001</v>
          </cell>
          <cell r="B3386" t="str">
            <v>LIXAMENTO METAL P/PINTURA OLEO OU ESMALTE</v>
          </cell>
          <cell r="C3386" t="str">
            <v>M2</v>
          </cell>
          <cell r="D3386">
            <v>8.11</v>
          </cell>
        </row>
        <row r="3387">
          <cell r="A3387">
            <v>159</v>
          </cell>
          <cell r="B3387" t="str">
            <v>VERNIZ</v>
          </cell>
          <cell r="C3387" t="str">
            <v/>
          </cell>
          <cell r="D3387" t="str">
            <v/>
          </cell>
        </row>
        <row r="3388">
          <cell r="A3388">
            <v>40905</v>
          </cell>
          <cell r="B3388" t="str">
            <v>PINTURA VERNIZ EM FORRO DE MADEIRA, DUAS DEMAOS</v>
          </cell>
          <cell r="C3388" t="str">
            <v>M2</v>
          </cell>
          <cell r="D3388">
            <v>12.26</v>
          </cell>
        </row>
        <row r="3389">
          <cell r="A3389">
            <v>73715</v>
          </cell>
          <cell r="B3389" t="str">
            <v>PINTURA VERNIZ TIPO GOMA LACA DISSOLVIDO EM ALCOOL</v>
          </cell>
          <cell r="C3389" t="str">
            <v>M2</v>
          </cell>
          <cell r="D3389">
            <v>39.61</v>
          </cell>
        </row>
        <row r="3390">
          <cell r="A3390">
            <v>73966</v>
          </cell>
          <cell r="B3390" t="str">
            <v>ENVERNIZAMENTO E ENCERAMENTO DE MADEIRA E CONCRETO</v>
          </cell>
          <cell r="C3390" t="str">
            <v/>
          </cell>
          <cell r="D3390" t="str">
            <v/>
          </cell>
        </row>
        <row r="3391">
          <cell r="A3391" t="str">
            <v>73966/001</v>
          </cell>
          <cell r="B3391" t="str">
            <v>PINTURA VERNIZ SINTETICO BRILHANTE EM SUPERFICIE DE CONCRETO OU TIJOLOAPARENTE, DUAS DEMAOS</v>
          </cell>
          <cell r="C3391" t="str">
            <v>M2</v>
          </cell>
          <cell r="D3391">
            <v>6.44</v>
          </cell>
        </row>
        <row r="3392">
          <cell r="A3392" t="str">
            <v>73966/002</v>
          </cell>
          <cell r="B3392" t="str">
            <v>PINTURA VERNIZ ACRILICO INCOLOR EM SUPERFICIE DE CONCRETO OU TIJOLO APARENTE, TRES DEMAOS</v>
          </cell>
          <cell r="C3392" t="str">
            <v>M2</v>
          </cell>
          <cell r="D3392">
            <v>10.92</v>
          </cell>
        </row>
        <row r="3393">
          <cell r="A3393" t="str">
            <v>73966/003</v>
          </cell>
          <cell r="B3393" t="str">
            <v>PINTURA VERNIZ POLIURETANO BRILHANTE INCOLOR EM CONCRETO APICOADO, TRES DEMAOS</v>
          </cell>
          <cell r="C3393" t="str">
            <v>M2</v>
          </cell>
          <cell r="D3393">
            <v>21.85</v>
          </cell>
        </row>
        <row r="3394">
          <cell r="A3394">
            <v>160</v>
          </cell>
          <cell r="B3394" t="str">
            <v>PINTURA IMUNIZANTE</v>
          </cell>
          <cell r="C3394" t="str">
            <v/>
          </cell>
          <cell r="D3394" t="str">
            <v/>
          </cell>
        </row>
        <row r="3395">
          <cell r="A3395">
            <v>74109</v>
          </cell>
          <cell r="B3395" t="str">
            <v>PINTURA IMUNIZANTE</v>
          </cell>
          <cell r="C3395" t="str">
            <v/>
          </cell>
          <cell r="D3395" t="str">
            <v/>
          </cell>
        </row>
        <row r="3396">
          <cell r="A3396" t="str">
            <v>74109/001</v>
          </cell>
          <cell r="B3396" t="str">
            <v>PINTURA IMUNIZANTE PARA MADEIRA, DUAS DEMAOS</v>
          </cell>
          <cell r="C3396" t="str">
            <v>M2</v>
          </cell>
          <cell r="D3396">
            <v>13.07</v>
          </cell>
        </row>
        <row r="3397">
          <cell r="A3397">
            <v>79465</v>
          </cell>
          <cell r="B3397" t="str">
            <v>PINTURA C/BORRACHA CLORADA 2DEMAOS-261608</v>
          </cell>
          <cell r="C3397" t="str">
            <v>M2</v>
          </cell>
          <cell r="D3397">
            <v>19.57</v>
          </cell>
        </row>
        <row r="3398">
          <cell r="A3398">
            <v>161</v>
          </cell>
          <cell r="B3398" t="str">
            <v>PINTURA PARA PISO</v>
          </cell>
          <cell r="C3398" t="str">
            <v/>
          </cell>
          <cell r="D3398" t="str">
            <v/>
          </cell>
        </row>
        <row r="3399">
          <cell r="A3399">
            <v>41595</v>
          </cell>
          <cell r="B3399" t="str">
            <v>DEMARCACAO COM TINTA ACRILICA PARA PISOS DE FAIXAS EM QUADRA POLIESPORTIVA</v>
          </cell>
          <cell r="C3399" t="str">
            <v>M</v>
          </cell>
          <cell r="D3399">
            <v>6.57</v>
          </cell>
        </row>
        <row r="3400">
          <cell r="A3400">
            <v>73978</v>
          </cell>
          <cell r="B3400" t="str">
            <v>PINTURAS IMPERMEABILIZANTES</v>
          </cell>
          <cell r="C3400" t="str">
            <v/>
          </cell>
          <cell r="D3400" t="str">
            <v/>
          </cell>
        </row>
        <row r="3401">
          <cell r="A3401" t="str">
            <v>73978/001</v>
          </cell>
          <cell r="B3401" t="str">
            <v>PINTURA HIDROFUGANTE COM SOLUCAO DE SILICONE, PARA APLICACAO EM TIJOLOS E CONCRETO APARENTE, UMA DEMAO</v>
          </cell>
          <cell r="C3401" t="str">
            <v>M2</v>
          </cell>
          <cell r="D3401">
            <v>11.63</v>
          </cell>
        </row>
        <row r="3402">
          <cell r="A3402">
            <v>74245</v>
          </cell>
          <cell r="B3402" t="str">
            <v>PINTURA EM PISO DE CONCRETO COM TINTA ACRILICA</v>
          </cell>
          <cell r="C3402" t="str">
            <v/>
          </cell>
          <cell r="D3402" t="str">
            <v/>
          </cell>
        </row>
        <row r="3403">
          <cell r="A3403" t="str">
            <v>74245/001</v>
          </cell>
          <cell r="B3403" t="str">
            <v>PINTURA COM TINTA ACRILICA PARA PISOS EM QUADRAS POLIESPORTIVAS</v>
          </cell>
          <cell r="C3403" t="str">
            <v>M2</v>
          </cell>
          <cell r="D3403">
            <v>8.51</v>
          </cell>
        </row>
        <row r="3404">
          <cell r="A3404">
            <v>79467</v>
          </cell>
          <cell r="B3404" t="str">
            <v>DEMARC.QUADRA TINTA BOR.CLORADA-261701</v>
          </cell>
          <cell r="C3404" t="str">
            <v>ML</v>
          </cell>
          <cell r="D3404">
            <v>7.61</v>
          </cell>
        </row>
        <row r="3405">
          <cell r="A3405">
            <v>79500</v>
          </cell>
          <cell r="B3405" t="str">
            <v>MARCACAO DE QUADRAS E PINTURAS DE PISOS</v>
          </cell>
          <cell r="C3405" t="str">
            <v/>
          </cell>
          <cell r="D3405" t="str">
            <v/>
          </cell>
        </row>
        <row r="3406">
          <cell r="A3406" t="str">
            <v>79500/001</v>
          </cell>
          <cell r="B3406" t="str">
            <v>REPINTURA DE QUADRA SOBRE DEMARCACAO EXISTENTE PINTADA C/TINTA ACRILICA</v>
          </cell>
          <cell r="C3406" t="str">
            <v>M2</v>
          </cell>
          <cell r="D3406">
            <v>19.46</v>
          </cell>
        </row>
        <row r="3407">
          <cell r="A3407" t="str">
            <v>79500/002</v>
          </cell>
          <cell r="B3407" t="str">
            <v>PINTURA DE PISO CIMENTADO LISO C/TINTA 100 ACRILICA - OBS: INCL. LIXAMENTO LIMPEZA E TRES DEMAOS DE ACABAMENTO APLICADAS A ROLO DE LÃ DILUIÇÃO EM AGUA A 20%</v>
          </cell>
          <cell r="C3407" t="str">
            <v>M2</v>
          </cell>
          <cell r="D3407">
            <v>8.35</v>
          </cell>
        </row>
        <row r="3408">
          <cell r="A3408">
            <v>261</v>
          </cell>
          <cell r="B3408" t="str">
            <v>PINTURA EM TELHA</v>
          </cell>
          <cell r="C3408" t="str">
            <v/>
          </cell>
          <cell r="D3408" t="str">
            <v/>
          </cell>
        </row>
        <row r="3409">
          <cell r="A3409">
            <v>75889</v>
          </cell>
          <cell r="B3409" t="str">
            <v>PINTURA PARA TELHAS DE ALUMINIO COM TINTA ESMALTE AUTOMOTIVA</v>
          </cell>
          <cell r="C3409" t="str">
            <v>M2</v>
          </cell>
          <cell r="D3409">
            <v>12.39</v>
          </cell>
        </row>
        <row r="3410">
          <cell r="A3410" t="str">
            <v>PISO</v>
          </cell>
          <cell r="B3410" t="str">
            <v>PISOS</v>
          </cell>
          <cell r="C3410" t="str">
            <v/>
          </cell>
          <cell r="D3410" t="str">
            <v/>
          </cell>
        </row>
        <row r="3411">
          <cell r="A3411">
            <v>111</v>
          </cell>
          <cell r="B3411" t="str">
            <v>PISO CIMENTADO</v>
          </cell>
          <cell r="C3411" t="str">
            <v/>
          </cell>
          <cell r="D3411" t="str">
            <v/>
          </cell>
        </row>
        <row r="3412">
          <cell r="A3412">
            <v>73465</v>
          </cell>
          <cell r="B3412" t="str">
            <v>PISO CIMENTADO E=1,5CM C/ARGAMASSA 1:3 CIMENTO AREIA ALISADO COLHERSOBRE BASE EXISTENTE.</v>
          </cell>
          <cell r="C3412" t="str">
            <v>M2</v>
          </cell>
          <cell r="D3412">
            <v>21.11</v>
          </cell>
        </row>
        <row r="3413">
          <cell r="A3413">
            <v>73675</v>
          </cell>
          <cell r="B3413" t="str">
            <v>PISO DE CONCRETO ACABAMENTO RÚSTICO ESPESSURA 7CM COM JUNTAS EM MADEIRA</v>
          </cell>
          <cell r="C3413" t="str">
            <v>M2</v>
          </cell>
          <cell r="D3413">
            <v>47.27</v>
          </cell>
        </row>
        <row r="3414">
          <cell r="A3414">
            <v>73676</v>
          </cell>
          <cell r="B3414" t="str">
            <v>PISO CIMENTADO TRAÇO 1:3 (CIMENTO E AREIA) ACABAMENTO LISO PIGMENTADOESPESSURA 1,5CM COM JUNTAS PLASTICAS DE DILATACAO E ARGAMASSA EM PREPARO MANUAL</v>
          </cell>
          <cell r="C3414" t="str">
            <v>M2</v>
          </cell>
          <cell r="D3414">
            <v>37.33</v>
          </cell>
        </row>
        <row r="3415">
          <cell r="A3415">
            <v>73922</v>
          </cell>
          <cell r="B3415" t="str">
            <v>CIMENTADO LISO DESEMPENADO</v>
          </cell>
          <cell r="C3415" t="str">
            <v/>
          </cell>
          <cell r="D3415" t="str">
            <v/>
          </cell>
        </row>
        <row r="3416">
          <cell r="A3416" t="str">
            <v>73922/001</v>
          </cell>
          <cell r="B3416" t="str">
            <v>PISO CIMENTADO TRACO 1:3 (CIMENTO E AREIA) ACABAMENTO LISO ESPESSURA 3,5CM, PREPARO MANUAL DA ARGAMASSA</v>
          </cell>
          <cell r="C3416" t="str">
            <v>M2</v>
          </cell>
          <cell r="D3416">
            <v>33.729999999999997</v>
          </cell>
        </row>
        <row r="3417">
          <cell r="A3417" t="str">
            <v>73922/002</v>
          </cell>
          <cell r="B3417" t="str">
            <v>PISO CIMENTADO TRACO 1:4 (CIMENTO E AREIA) ACABAMENTO LISO ESPESSURA 2,5CM PREPARO MANUAL DA ARGAMASSA</v>
          </cell>
          <cell r="C3417" t="str">
            <v>M2</v>
          </cell>
          <cell r="D3417">
            <v>29.14</v>
          </cell>
        </row>
        <row r="3418">
          <cell r="A3418" t="str">
            <v>73922/003</v>
          </cell>
          <cell r="B3418" t="str">
            <v>PISO CIMENTADO TRACO 1:3 (CIMENTO E AREIA) ACABAMENTO LISO ESPESSURA 2,0CM, PREPARO MANUAL DA ARGAMASSA</v>
          </cell>
          <cell r="C3418" t="str">
            <v>M2</v>
          </cell>
          <cell r="D3418">
            <v>28.4</v>
          </cell>
        </row>
        <row r="3419">
          <cell r="A3419" t="str">
            <v>73922/004</v>
          </cell>
          <cell r="B3419" t="str">
            <v>PISO CIMENTADO TRACO 1:4 (CIMENTO E AREIA) ACABAMENTO LISO ESPESSURA 2,0CM, PREPARO MANUAL DA ARGAMASSA</v>
          </cell>
          <cell r="C3419" t="str">
            <v>M2</v>
          </cell>
          <cell r="D3419">
            <v>27.58</v>
          </cell>
        </row>
        <row r="3420">
          <cell r="A3420" t="str">
            <v>73922/005</v>
          </cell>
          <cell r="B3420" t="str">
            <v>PISO CIMENTADO TRACO 1:3 (CIMENTO E AREIA) ACABAMENTO LISO ESPESSURA 3,0CM, PREPARO MANUAL DA ARGAMASSA</v>
          </cell>
          <cell r="C3420" t="str">
            <v>M2</v>
          </cell>
          <cell r="D3420">
            <v>31.95</v>
          </cell>
        </row>
        <row r="3421">
          <cell r="A3421">
            <v>73923</v>
          </cell>
          <cell r="B3421" t="str">
            <v>CIMENTADO RUSTICO E=1,5CM CIMENTO/AREIA 1:4</v>
          </cell>
          <cell r="C3421" t="str">
            <v/>
          </cell>
          <cell r="D3421" t="str">
            <v/>
          </cell>
        </row>
        <row r="3422">
          <cell r="A3422" t="str">
            <v>73923/001</v>
          </cell>
          <cell r="B3422" t="str">
            <v>PISO CIMENTADO TRACO 1:4 (CIMENTO E AREIA) ACABAMENTO RUSTICO ESPESSURA 2CM, ARGAMASSA COM PREPARO MANUAL</v>
          </cell>
          <cell r="C3422" t="str">
            <v>M2</v>
          </cell>
          <cell r="D3422">
            <v>24.38</v>
          </cell>
        </row>
        <row r="3423">
          <cell r="A3423" t="str">
            <v>73923/002</v>
          </cell>
          <cell r="B3423" t="str">
            <v>PISO CIMENTADO TRACO 1:4 (CIMENTO E AREIA), COM ACABAMENTO RUSTICO ESPESSURA 3CM, PREPARO MANUAL</v>
          </cell>
          <cell r="C3423" t="str">
            <v>M2</v>
          </cell>
          <cell r="D3423">
            <v>27.52</v>
          </cell>
        </row>
        <row r="3424">
          <cell r="A3424" t="str">
            <v>73923/003</v>
          </cell>
          <cell r="B3424" t="str">
            <v>PISO CIMENTADO TRACO 1:3 (CIMENTO E AREIA), COM ACABAMENTO RUSTICO E FRISADO ESPESSURA 2CM, PREPARO MANUAL</v>
          </cell>
          <cell r="C3424" t="str">
            <v>M2</v>
          </cell>
          <cell r="D3424">
            <v>28.4</v>
          </cell>
        </row>
        <row r="3425">
          <cell r="A3425">
            <v>73974</v>
          </cell>
          <cell r="B3425" t="str">
            <v>PISO CIMENTADO RUSTICO</v>
          </cell>
          <cell r="C3425" t="str">
            <v/>
          </cell>
          <cell r="D3425" t="str">
            <v/>
          </cell>
        </row>
        <row r="3426">
          <cell r="A3426" t="str">
            <v>73974/001</v>
          </cell>
          <cell r="B3426" t="str">
            <v>PISO CIMENTADO TRACO 1:3 (CIMENTO E AREIA) ACABAMENTO RUSTICO ESPESSURA 2CM, PREPARO MECANICO DA ARGAMASSA</v>
          </cell>
          <cell r="C3426" t="str">
            <v>M2</v>
          </cell>
          <cell r="D3426">
            <v>23.88</v>
          </cell>
        </row>
        <row r="3427">
          <cell r="A3427">
            <v>73991</v>
          </cell>
          <cell r="B3427" t="str">
            <v>PISO CIMENTADO LISO C/ IMPERMEABILIZANTE</v>
          </cell>
          <cell r="C3427" t="str">
            <v/>
          </cell>
          <cell r="D3427" t="str">
            <v/>
          </cell>
        </row>
        <row r="3428">
          <cell r="A3428" t="str">
            <v>73991/001</v>
          </cell>
          <cell r="B3428" t="str">
            <v>PISO CIMENTADO TRACO 1:4 (CIMENTO E AREIA) COM ACABAMENTO LISO ESPESSURA 1,5CM, PREPARO MANUAL DA ARGAMASSA INCLUSO ADITIVO IMPERMEABILIZANTE</v>
          </cell>
          <cell r="C3428" t="str">
            <v>M2</v>
          </cell>
          <cell r="D3428">
            <v>27.66</v>
          </cell>
        </row>
        <row r="3429">
          <cell r="A3429" t="str">
            <v>73991/002</v>
          </cell>
          <cell r="B3429" t="str">
            <v>PISO CIMENTADO TRACO 1:3 (CIMENTO E AREIA) COM ACABAMENTO LISO ESPESSURA 1,5CM PREPARO MANUAL DA ARGAMASSA</v>
          </cell>
          <cell r="C3429" t="str">
            <v>M2</v>
          </cell>
          <cell r="D3429">
            <v>26.63</v>
          </cell>
        </row>
        <row r="3430">
          <cell r="A3430" t="str">
            <v>73991/003</v>
          </cell>
          <cell r="B3430" t="str">
            <v>PISO CIMENTADO TRACO 1:3 (CIMENTO E AREIA) COM ACABAMENTO LISO ESPESSURA 3CM PREPARO MECANICO ARGAMASSA INCLUSO ADITIVO IMPERMEABILIZANTE</v>
          </cell>
          <cell r="C3430" t="str">
            <v>M2</v>
          </cell>
          <cell r="D3430">
            <v>32.799999999999997</v>
          </cell>
        </row>
        <row r="3431">
          <cell r="A3431" t="str">
            <v>73991/004</v>
          </cell>
          <cell r="B3431" t="str">
            <v>PISO CIMENTADO TRACO 1:3 (CIMENTO E AREIA) COM ACABAMENTO LISO ESPESSURA 1,5CM, PREPARO MANUAL DA ARGAMASSA INCLUSO ADITIVO IMPERMEABILIZANTE</v>
          </cell>
          <cell r="C3431" t="str">
            <v>M2</v>
          </cell>
          <cell r="D3431">
            <v>24.62</v>
          </cell>
        </row>
        <row r="3432">
          <cell r="A3432">
            <v>74079</v>
          </cell>
          <cell r="B3432" t="str">
            <v>CIMENTADO LISO QUEIMADO E=2CM C/JUNTA BATIDA CIM/AREIA 1:3</v>
          </cell>
          <cell r="C3432" t="str">
            <v/>
          </cell>
          <cell r="D3432" t="str">
            <v/>
          </cell>
        </row>
        <row r="3433">
          <cell r="A3433" t="str">
            <v>74079/001</v>
          </cell>
          <cell r="B3433" t="str">
            <v>PISO CIMENTADO TRACO 1:4 (CIMENTO E AREIA) COM ACABAMENTO LISO ESPESSURA 2,0CM COM JUNTAS PLASTICAS DE DILATACAO E PREPARO MANUAL DA ARGAMASSA</v>
          </cell>
          <cell r="C3433" t="str">
            <v>M2</v>
          </cell>
          <cell r="D3433">
            <v>37.94</v>
          </cell>
        </row>
        <row r="3434">
          <cell r="A3434" t="str">
            <v>74079/002</v>
          </cell>
          <cell r="B3434" t="str">
            <v>PISO CIMENTADO TRAÇO 1:3 (CIMENTO E AREIA) ACABAMENTO LISO ESPESSURA 2CM COM JUNTA BATIDA E PREPARO MANUAL DA ARGAMASSA</v>
          </cell>
          <cell r="C3434" t="str">
            <v>M2</v>
          </cell>
          <cell r="D3434">
            <v>35.86</v>
          </cell>
        </row>
        <row r="3435">
          <cell r="A3435">
            <v>76447</v>
          </cell>
          <cell r="B3435" t="str">
            <v>PISO CIMENTADO LISO</v>
          </cell>
          <cell r="C3435" t="str">
            <v/>
          </cell>
          <cell r="D3435" t="str">
            <v/>
          </cell>
        </row>
        <row r="3436">
          <cell r="A3436" t="str">
            <v>76447/001</v>
          </cell>
          <cell r="B3436" t="str">
            <v>PISO CIMENTADO TRACO 1:3 (CIMENTO E AREIA) ACABAMENTO LISO ESPESSURA 2,5 CM PREPARO MECANICO DA ARGAMASSA</v>
          </cell>
          <cell r="C3436" t="str">
            <v>M2</v>
          </cell>
          <cell r="D3436">
            <v>27.47</v>
          </cell>
        </row>
        <row r="3437">
          <cell r="A3437">
            <v>76448</v>
          </cell>
          <cell r="B3437" t="str">
            <v>CIMENTADO RUSTICO E=1,5CM CIMENTO/AREIA 1:4</v>
          </cell>
          <cell r="C3437" t="str">
            <v/>
          </cell>
          <cell r="D3437" t="str">
            <v/>
          </cell>
        </row>
        <row r="3438">
          <cell r="A3438" t="str">
            <v>76448/001</v>
          </cell>
          <cell r="B3438" t="str">
            <v>PISO CIMENTADO TRACO 1:4 (CIMENTO E AREIA) ACABAMENTO RUSTICO ESPESSURA 1,5 CM PREPARO MANUAL DA ARGAMASSA</v>
          </cell>
          <cell r="C3438" t="str">
            <v>M2</v>
          </cell>
          <cell r="D3438">
            <v>22.81</v>
          </cell>
        </row>
        <row r="3439">
          <cell r="A3439" t="str">
            <v>76448/002</v>
          </cell>
          <cell r="B3439" t="str">
            <v>PISO CIMENTADO TRAÇO 1:4 (CIMENTO E AREIA) ACABAMENTO RUSTICO ESPESSURA 3,5 CM PREPARO MANUAL DA ARGAMASSA</v>
          </cell>
          <cell r="C3439" t="str">
            <v>M2</v>
          </cell>
          <cell r="D3439">
            <v>29.08</v>
          </cell>
        </row>
        <row r="3440">
          <cell r="A3440" t="str">
            <v>76448/003</v>
          </cell>
          <cell r="B3440" t="str">
            <v>PISO CIMENTADO TRAÇO 1:4 (CIMENTO E AREIA) ACABAMENTO RUSTICO ESPESSURA 2,5 CM PREPARO MANUAL DA ARGAMASSA</v>
          </cell>
          <cell r="C3440" t="str">
            <v>M2</v>
          </cell>
          <cell r="D3440">
            <v>25.95</v>
          </cell>
        </row>
        <row r="3441">
          <cell r="A3441">
            <v>84172</v>
          </cell>
          <cell r="B3441" t="str">
            <v>PISO CIMENTADO TRACO 1:3 (CIMENTO E AREIA) ACABAMENTO RUSTICO ESPESSURA 2 CM COM JUNTAS PLASTICAS DE DILATACAO, PREPARO MANUAL DA ARGAMASSA</v>
          </cell>
          <cell r="C3441" t="str">
            <v>M2</v>
          </cell>
          <cell r="D3441">
            <v>28.64</v>
          </cell>
        </row>
        <row r="3442">
          <cell r="A3442">
            <v>84173</v>
          </cell>
          <cell r="B3442" t="str">
            <v>PISO CIMENTADO TRACO 1:3 (CIMENTO/AREIA) ACABAMENTO LISO PREPARO MANUAL DA ARGAMASSA INCLUSO ADITIVO IMPERMEABILIZANTE</v>
          </cell>
          <cell r="C3442" t="str">
            <v>M2</v>
          </cell>
          <cell r="D3442">
            <v>30.6</v>
          </cell>
        </row>
        <row r="3443">
          <cell r="A3443">
            <v>84174</v>
          </cell>
          <cell r="B3443" t="str">
            <v>PISO CIMENTADO TRACO 1:3 (CIMENTO E AREIA) COM ACABAMENTO LISO ESPESSURA 3CM COM JUNTAS DE MADEIRA, PREPARO MANUAL DA ARGAMASSA INCLUSO ADITIVO IMPERMEABILIZANTE</v>
          </cell>
          <cell r="C3443" t="str">
            <v>M2</v>
          </cell>
          <cell r="D3443">
            <v>44.01</v>
          </cell>
        </row>
        <row r="3444">
          <cell r="A3444">
            <v>112</v>
          </cell>
          <cell r="B3444" t="str">
            <v>PISO DE MADEIRA</v>
          </cell>
          <cell r="C3444" t="str">
            <v/>
          </cell>
          <cell r="D3444" t="str">
            <v/>
          </cell>
        </row>
        <row r="3445">
          <cell r="A3445">
            <v>72191</v>
          </cell>
          <cell r="B3445" t="str">
            <v>RECOLOCACAO DE TACOS DE MADEIRA COM REAPROVEITAMENTO DE MATERIAL E ASSENTAMENTO COM ARGAMASSA 1:4 (CIMENTO E AREIA)</v>
          </cell>
          <cell r="C3445" t="str">
            <v>M2</v>
          </cell>
          <cell r="D3445">
            <v>46.64</v>
          </cell>
        </row>
        <row r="3446">
          <cell r="A3446">
            <v>72192</v>
          </cell>
          <cell r="B3446" t="str">
            <v>RECOLOCACAO DE PISO DE TABUAS DE MADEIRA, CONSIDERANDO REAPROVEITAMENTO DO MATERIAL</v>
          </cell>
          <cell r="C3446" t="str">
            <v>M2</v>
          </cell>
          <cell r="D3446">
            <v>12</v>
          </cell>
        </row>
        <row r="3447">
          <cell r="A3447">
            <v>72193</v>
          </cell>
          <cell r="B3447" t="str">
            <v>RECOLOCACAO DE PISO DE TABUAS DE MADEIRA, CONSIDERANDO REAPROVEITAMENTO DO MATERIAL</v>
          </cell>
          <cell r="C3447" t="str">
            <v>M2</v>
          </cell>
          <cell r="D3447">
            <v>33.299999999999997</v>
          </cell>
        </row>
        <row r="3448">
          <cell r="A3448">
            <v>73655</v>
          </cell>
          <cell r="B3448" t="str">
            <v>PISO EM TABUA CORRIDA DE MADEIRA ESPESSURA 2,5CM FIXADO EM PECAS DE MADEIRA E ASSENTADO EM ARGAMASSA TRACO 1:4 (CIMENTO/AREIA)</v>
          </cell>
          <cell r="C3448" t="str">
            <v>M2</v>
          </cell>
          <cell r="D3448">
            <v>113.91</v>
          </cell>
        </row>
        <row r="3449">
          <cell r="A3449">
            <v>73734</v>
          </cell>
          <cell r="B3449" t="str">
            <v>PISO EM MADEIRA</v>
          </cell>
          <cell r="C3449" t="str">
            <v/>
          </cell>
          <cell r="D3449" t="str">
            <v/>
          </cell>
        </row>
        <row r="3450">
          <cell r="A3450" t="str">
            <v>73734/001</v>
          </cell>
          <cell r="B3450" t="str">
            <v>PISO EM TACO DE MADEIRA 7X21CM, ASSENTADO COM ARGAMASSA TRACO 1:4 (CIMENTO E AREIA MEDIA)</v>
          </cell>
          <cell r="C3450" t="str">
            <v>M2</v>
          </cell>
          <cell r="D3450">
            <v>106.42</v>
          </cell>
        </row>
        <row r="3451">
          <cell r="A3451">
            <v>84181</v>
          </cell>
          <cell r="B3451" t="str">
            <v>PISO EM TACO DE MADEIRA 7X21CM, FIXADO COM COLA BASE DE PVA</v>
          </cell>
          <cell r="C3451" t="str">
            <v>M2</v>
          </cell>
          <cell r="D3451">
            <v>88.96</v>
          </cell>
        </row>
        <row r="3452">
          <cell r="A3452">
            <v>84182</v>
          </cell>
          <cell r="B3452" t="str">
            <v>PISO PARQUET DE MADEIRA DE LEI FIXADO COM COLA BASE DE PVA</v>
          </cell>
          <cell r="C3452" t="str">
            <v>M2</v>
          </cell>
          <cell r="D3452">
            <v>113.38</v>
          </cell>
        </row>
        <row r="3453">
          <cell r="A3453">
            <v>113</v>
          </cell>
          <cell r="B3453" t="str">
            <v>PISO CERAMICO</v>
          </cell>
          <cell r="C3453" t="str">
            <v/>
          </cell>
          <cell r="D3453" t="str">
            <v/>
          </cell>
        </row>
        <row r="3454">
          <cell r="A3454">
            <v>6060</v>
          </cell>
          <cell r="B3454" t="str">
            <v>PISO CERAMICO PADRAO MEDIO PEI 4 ASSENTADO SOBRE ARGAMASSA DE CIMENTOCOLANTE REJUNTADO COM CIMENTO BRANCO.</v>
          </cell>
          <cell r="C3454" t="str">
            <v>M2</v>
          </cell>
          <cell r="D3454">
            <v>31.75</v>
          </cell>
        </row>
        <row r="3455">
          <cell r="A3455">
            <v>73629</v>
          </cell>
          <cell r="B3455" t="str">
            <v>PISO EM LADRILHO HIDRAULICO 20X20CM ASSENTADO SOBRE ARGAMASSA DE CIMENTO COLANTE REJUNTADO COM CIMENTO COMUM</v>
          </cell>
          <cell r="C3455" t="str">
            <v>M2</v>
          </cell>
          <cell r="D3455">
            <v>43.56</v>
          </cell>
        </row>
        <row r="3456">
          <cell r="A3456">
            <v>73829</v>
          </cell>
          <cell r="B3456" t="str">
            <v>PISO EM CERAMICA ESMALTADA EXTRA OU 1ª QUALIDADE</v>
          </cell>
          <cell r="C3456" t="str">
            <v/>
          </cell>
          <cell r="D3456" t="str">
            <v/>
          </cell>
        </row>
        <row r="3457">
          <cell r="A3457" t="str">
            <v>73829/001</v>
          </cell>
          <cell r="B3457" t="str">
            <v>PISO CERAMICO PADRAO MEDIO PEI 5 ASSENTADO SOBRE ARGAMASSA 1:4 (CIMENTO E AREIA) E REJUNTADO COM CIMENTO BRANCO</v>
          </cell>
          <cell r="C3457" t="str">
            <v>M2</v>
          </cell>
          <cell r="D3457">
            <v>51.18</v>
          </cell>
        </row>
        <row r="3458">
          <cell r="A3458">
            <v>73946</v>
          </cell>
          <cell r="B3458" t="str">
            <v>PISO CERAMICO ESMALT LINHA POPULAR, ASSENT. C/ARG.COLANTE, INCL REJUNT(NAO INCLUI REGULARIZACAO DE BASE E RODAPE)</v>
          </cell>
          <cell r="C3458" t="str">
            <v/>
          </cell>
          <cell r="D3458" t="str">
            <v/>
          </cell>
        </row>
        <row r="3459">
          <cell r="A3459" t="str">
            <v>73946/001</v>
          </cell>
          <cell r="B3459" t="str">
            <v>PISO CERAMICO PADRAO POPULAR PEI 4 ASSENTADO SOBRE ARGAMASSA DE CIMENTO COLANTE REJUNTADO COM CIMENTO BRANCO</v>
          </cell>
          <cell r="C3459" t="str">
            <v>M2</v>
          </cell>
          <cell r="D3459">
            <v>28.94</v>
          </cell>
        </row>
        <row r="3460">
          <cell r="A3460">
            <v>74108</v>
          </cell>
          <cell r="B3460" t="str">
            <v>PISO CERAMICO 30X30CM CIMENTO/CAL/AREIA 1:2:6 TP GRES/STO ANTONIO/TERRAGRES OU SIMILAR</v>
          </cell>
          <cell r="C3460" t="str">
            <v/>
          </cell>
          <cell r="D3460" t="str">
            <v/>
          </cell>
        </row>
        <row r="3461">
          <cell r="A3461" t="str">
            <v>74108/001</v>
          </cell>
          <cell r="B3461" t="str">
            <v>PISO CERAMICO PEI 4 ASSENTADO SOBRE ARGAMASSA 1:4 (CIMENTO E AREIA) REJUNTADO COM CIMENTO COMUM</v>
          </cell>
          <cell r="C3461" t="str">
            <v>M2</v>
          </cell>
          <cell r="D3461">
            <v>43.17</v>
          </cell>
        </row>
        <row r="3462">
          <cell r="A3462">
            <v>84164</v>
          </cell>
          <cell r="B3462" t="str">
            <v>PISO DE PASTILHA FOSCA 1X1" ASSENTADO SOBRE ARGAMASSA 1:2:2 (CIMENTO/AREIA/SAIBRO)</v>
          </cell>
          <cell r="C3462" t="str">
            <v>M2</v>
          </cell>
          <cell r="D3462">
            <v>106.54</v>
          </cell>
        </row>
        <row r="3463">
          <cell r="A3463">
            <v>84166</v>
          </cell>
          <cell r="B3463" t="str">
            <v>PISO EM LADRILHO ANTIDERRAPANTE ASSENTADO SOBRE ARGAMASSA 1:3 (CIMENTOE AREIA) REJUNTADO COM CIMENTO BRANCO E CORANTE</v>
          </cell>
          <cell r="C3463" t="str">
            <v>M2</v>
          </cell>
          <cell r="D3463">
            <v>61.28</v>
          </cell>
        </row>
        <row r="3464">
          <cell r="A3464">
            <v>84203</v>
          </cell>
          <cell r="B3464" t="str">
            <v>PISO PORCELANATO ASSENTADO SOBRE ARGAMASSA DE CIMENTO COLANTE E REJUNTADO COM CIMENTO BRANCO</v>
          </cell>
          <cell r="C3464" t="str">
            <v>M2</v>
          </cell>
          <cell r="D3464">
            <v>141.12</v>
          </cell>
        </row>
        <row r="3465">
          <cell r="A3465">
            <v>114</v>
          </cell>
          <cell r="B3465" t="str">
            <v>PISO EM LAJOTA</v>
          </cell>
          <cell r="C3465" t="str">
            <v/>
          </cell>
          <cell r="D3465" t="str">
            <v/>
          </cell>
        </row>
        <row r="3466">
          <cell r="A3466">
            <v>84169</v>
          </cell>
          <cell r="B3466" t="str">
            <v>PISO EM LADRILHO HIDRAULICO 20X20 CM ASSENTADO SOBRE ARGAMASSA 1:3 (CIMENTO E AREIA) REJUNTADO COM CIMENTO BRANCO</v>
          </cell>
          <cell r="C3466" t="str">
            <v>M2</v>
          </cell>
          <cell r="D3466">
            <v>57.75</v>
          </cell>
        </row>
        <row r="3467">
          <cell r="A3467">
            <v>115</v>
          </cell>
          <cell r="B3467" t="str">
            <v>PISO DE PEDRA</v>
          </cell>
          <cell r="C3467" t="str">
            <v/>
          </cell>
          <cell r="D3467" t="str">
            <v/>
          </cell>
        </row>
        <row r="3468">
          <cell r="A3468">
            <v>73743</v>
          </cell>
          <cell r="B3468" t="str">
            <v>PISO EM PEDRA</v>
          </cell>
          <cell r="C3468" t="str">
            <v/>
          </cell>
          <cell r="D3468" t="str">
            <v/>
          </cell>
        </row>
        <row r="3469">
          <cell r="A3469" t="str">
            <v>73743/001</v>
          </cell>
          <cell r="B3469" t="str">
            <v>PISO EM PEDRA SÃO TOME ASSENTADO SOBRE ARGAMASSA 1:3 (CIMENTO E AREIA)REJUNTADO COM CIMENTO BRANCO</v>
          </cell>
          <cell r="C3469" t="str">
            <v>M2</v>
          </cell>
          <cell r="D3469">
            <v>78.66</v>
          </cell>
        </row>
        <row r="3470">
          <cell r="A3470">
            <v>73818</v>
          </cell>
          <cell r="B3470" t="str">
            <v>PAVIMENTACAO C/PEDRISCO S/COMPACTACAO E=5CM -11209</v>
          </cell>
          <cell r="C3470" t="str">
            <v/>
          </cell>
          <cell r="D3470" t="str">
            <v/>
          </cell>
        </row>
        <row r="3471">
          <cell r="A3471" t="str">
            <v>73818/001</v>
          </cell>
          <cell r="B3471" t="str">
            <v>PAVIMENTACAO EM PEDRISCO, ESPESSURA 5CM</v>
          </cell>
          <cell r="C3471" t="str">
            <v>M2</v>
          </cell>
          <cell r="D3471">
            <v>4.4800000000000004</v>
          </cell>
        </row>
        <row r="3472">
          <cell r="A3472">
            <v>73921</v>
          </cell>
          <cell r="B3472" t="str">
            <v>PISO PEDRA</v>
          </cell>
          <cell r="C3472" t="str">
            <v/>
          </cell>
          <cell r="D3472" t="str">
            <v/>
          </cell>
        </row>
        <row r="3473">
          <cell r="A3473" t="str">
            <v>73921/001</v>
          </cell>
          <cell r="B3473" t="str">
            <v>PISO EM PEDRA PORTUGUESA ASSENTADO SOBRE BASE DE SAIBRO, REJUNTADO COMCIMENTO BRANCO</v>
          </cell>
          <cell r="C3473" t="str">
            <v>M2</v>
          </cell>
          <cell r="D3473">
            <v>47.95</v>
          </cell>
        </row>
        <row r="3474">
          <cell r="A3474" t="str">
            <v>73921/002</v>
          </cell>
          <cell r="B3474" t="str">
            <v>PISO EM PEDRA ARDOSIA ASSENTADO SOBRE ARGAMASSA COLANTE REJUNTADO COMCIMENTO COMUM</v>
          </cell>
          <cell r="C3474" t="str">
            <v>M2</v>
          </cell>
          <cell r="D3474">
            <v>19.95</v>
          </cell>
        </row>
        <row r="3475">
          <cell r="A3475">
            <v>73957</v>
          </cell>
          <cell r="B3475" t="str">
            <v>PISOS DE PEDRA PORTUGUESA, ARENITO E ARDOSIA</v>
          </cell>
          <cell r="C3475" t="str">
            <v/>
          </cell>
          <cell r="D3475" t="str">
            <v/>
          </cell>
        </row>
        <row r="3476">
          <cell r="A3476" t="str">
            <v>73957/001</v>
          </cell>
          <cell r="B3476" t="str">
            <v>RECOMPOSICAO DE PISO EM PEDRA PORTUGUESA, ASSENTADA SOBRE ARGAMASSA TRACO 1:5 (CIMENTO E SAIBRO), REJUNTADO COM CIMENTO COMUM, COM APROVEITAMENTO DA PEDRA</v>
          </cell>
          <cell r="C3476" t="str">
            <v>M2</v>
          </cell>
          <cell r="D3476">
            <v>33.93</v>
          </cell>
        </row>
        <row r="3477">
          <cell r="A3477">
            <v>74160</v>
          </cell>
          <cell r="B3477" t="str">
            <v>PISO EM PEDRA ARDOSIA, E = 1,00 CM</v>
          </cell>
          <cell r="C3477" t="str">
            <v/>
          </cell>
          <cell r="D3477" t="str">
            <v/>
          </cell>
        </row>
        <row r="3478">
          <cell r="A3478" t="str">
            <v>74160/001</v>
          </cell>
          <cell r="B3478" t="str">
            <v>PISO EM PEDRA ARDOSIA IRREGULAR ASSENTADO SOBRE ARGAMASSA TRACO 1:0,5:5 (CIMENTO, CAL E AREIA), REJUNTADO COM CIMENTO BRANCO</v>
          </cell>
          <cell r="C3478" t="str">
            <v>M2</v>
          </cell>
          <cell r="D3478">
            <v>23.42</v>
          </cell>
        </row>
        <row r="3479">
          <cell r="A3479">
            <v>74235</v>
          </cell>
          <cell r="B3479" t="str">
            <v>PISOS DE PEDRA PORTUGUESA ARENITO E ARDOSIA</v>
          </cell>
          <cell r="C3479" t="str">
            <v/>
          </cell>
          <cell r="D3479" t="str">
            <v/>
          </cell>
        </row>
        <row r="3480">
          <cell r="A3480" t="str">
            <v>74235/001</v>
          </cell>
          <cell r="B3480" t="str">
            <v>PISO EM PEDRA PORTUGUESA ASSENTADO SOBRE ARGAMASSA TRACO 1:5 (CIMENTOE SAIBRO), REJUNTADO COM CIMENTO COMUM</v>
          </cell>
          <cell r="C3480" t="str">
            <v>M2</v>
          </cell>
          <cell r="D3480">
            <v>57.57</v>
          </cell>
        </row>
        <row r="3481">
          <cell r="A3481">
            <v>84183</v>
          </cell>
          <cell r="B3481" t="str">
            <v>PISO EM PEDRA PORTUGUESA ASSENTADO SOBRE BASE DE AREIA, REJUNTADO COMCIMENTO COMUM</v>
          </cell>
          <cell r="C3481" t="str">
            <v>M2</v>
          </cell>
          <cell r="D3481">
            <v>40.340000000000003</v>
          </cell>
        </row>
        <row r="3482">
          <cell r="A3482">
            <v>116</v>
          </cell>
          <cell r="B3482" t="str">
            <v>PISO VINILICO/BORRACHA</v>
          </cell>
          <cell r="C3482" t="str">
            <v/>
          </cell>
          <cell r="D3482" t="str">
            <v/>
          </cell>
        </row>
        <row r="3483">
          <cell r="A3483">
            <v>72185</v>
          </cell>
          <cell r="B3483" t="str">
            <v>PISO VINILICO SEMIFLEXIVEL PADRAO LISO, ESPESSURA 2MM, FIXADO COM COLA</v>
          </cell>
          <cell r="C3483" t="str">
            <v>M2</v>
          </cell>
          <cell r="D3483">
            <v>49.73</v>
          </cell>
        </row>
        <row r="3484">
          <cell r="A3484">
            <v>72186</v>
          </cell>
          <cell r="B3484" t="str">
            <v>PISO VINILICO SEMIFLEXIVEL PADRAO LISO, ESPESSURA 3,2MM, FIXADO COM COLA</v>
          </cell>
          <cell r="C3484" t="str">
            <v>M2</v>
          </cell>
          <cell r="D3484">
            <v>79.959999999999994</v>
          </cell>
        </row>
        <row r="3485">
          <cell r="A3485">
            <v>72187</v>
          </cell>
          <cell r="B3485" t="str">
            <v>PISO DE BORRACHA FRISADO, ESPESSURA 7MM, ASSENTADO COM ARGAMASSA TRACO1:3 (CIMENTO E AREIA)</v>
          </cell>
          <cell r="C3485" t="str">
            <v>M2</v>
          </cell>
          <cell r="D3485">
            <v>141.02000000000001</v>
          </cell>
        </row>
        <row r="3486">
          <cell r="A3486">
            <v>72188</v>
          </cell>
          <cell r="B3486" t="str">
            <v>PISO DE BORRACHA PASTILHADO, ESPESSURA 7MM, ASSENTADO COM ARGAMASSA TRACO 1:3 (CIMENTO E AREIA)</v>
          </cell>
          <cell r="C3486" t="str">
            <v>M2</v>
          </cell>
          <cell r="D3486">
            <v>140.5</v>
          </cell>
        </row>
        <row r="3487">
          <cell r="A3487">
            <v>73876</v>
          </cell>
          <cell r="B3487" t="str">
            <v>PLURIGOMA</v>
          </cell>
          <cell r="C3487" t="str">
            <v/>
          </cell>
          <cell r="D3487" t="str">
            <v/>
          </cell>
        </row>
        <row r="3488">
          <cell r="A3488" t="str">
            <v>73876/001</v>
          </cell>
          <cell r="B3488" t="str">
            <v>PISO DE BORRACHA PASTILHADO, ESPESSURA 7MM, FIXADO COM COLA</v>
          </cell>
          <cell r="C3488" t="str">
            <v>M2</v>
          </cell>
          <cell r="D3488">
            <v>132.78</v>
          </cell>
        </row>
        <row r="3489">
          <cell r="A3489">
            <v>84186</v>
          </cell>
          <cell r="B3489" t="str">
            <v>PISO DE BORRACHA CANELADA, ESPESSURA 3,5MM, FIXADO COM COLA</v>
          </cell>
          <cell r="C3489" t="str">
            <v>M2</v>
          </cell>
          <cell r="D3489">
            <v>69.349999999999994</v>
          </cell>
        </row>
        <row r="3490">
          <cell r="A3490">
            <v>84187</v>
          </cell>
          <cell r="B3490" t="str">
            <v>ASSENTAMENTO DE PISO DE BORRACHA PASTILHADA FIXADO COM COLA</v>
          </cell>
          <cell r="C3490" t="str">
            <v>M2</v>
          </cell>
          <cell r="D3490">
            <v>12.63</v>
          </cell>
        </row>
        <row r="3491">
          <cell r="A3491">
            <v>84188</v>
          </cell>
          <cell r="B3491" t="str">
            <v>TESTEIRA OU RODAPE VINILICO 6CM FIXADO COM COLA</v>
          </cell>
          <cell r="C3491" t="str">
            <v>M</v>
          </cell>
          <cell r="D3491">
            <v>18.489999999999998</v>
          </cell>
        </row>
        <row r="3492">
          <cell r="A3492">
            <v>117</v>
          </cell>
          <cell r="B3492" t="str">
            <v>PISO DE ALTA RESISTENCIA</v>
          </cell>
          <cell r="C3492" t="str">
            <v/>
          </cell>
          <cell r="D3492" t="str">
            <v/>
          </cell>
        </row>
        <row r="3493">
          <cell r="A3493">
            <v>72136</v>
          </cell>
          <cell r="B3493" t="str">
            <v>PISO INDUSTRIAL ALTA RESISTENCIA ESPESSURA 8MM, INCLUSO JUNTAS DE DILATACAO PLASTICAS E POLIMENTO MECANIZADO</v>
          </cell>
          <cell r="C3493" t="str">
            <v>M2</v>
          </cell>
          <cell r="D3493">
            <v>58.7</v>
          </cell>
        </row>
        <row r="3494">
          <cell r="A3494">
            <v>72137</v>
          </cell>
          <cell r="B3494" t="str">
            <v>PISO INDUSTRIAL ALTA RESISTENCIA ESPESSURA 12MM, INCLUSO JUNTAS DE DILATACAO PLASTICAS E POLIMENTO MECANIZADO</v>
          </cell>
          <cell r="C3494" t="str">
            <v>M2</v>
          </cell>
          <cell r="D3494">
            <v>71.650000000000006</v>
          </cell>
        </row>
        <row r="3495">
          <cell r="A3495">
            <v>72815</v>
          </cell>
          <cell r="B3495" t="str">
            <v>APLICACAO DE TINTA A BASE DE EPOXI SOBRE PISO</v>
          </cell>
          <cell r="C3495" t="str">
            <v>M2</v>
          </cell>
          <cell r="D3495">
            <v>28.91</v>
          </cell>
        </row>
        <row r="3496">
          <cell r="A3496">
            <v>84189</v>
          </cell>
          <cell r="B3496" t="str">
            <v>DEGRAU PARA PISO INDUSTRIAL DE ALTA RESISTENCIA, ESPELHO DE 17 CM, SEMPINGADEIRA</v>
          </cell>
          <cell r="C3496" t="str">
            <v>ML</v>
          </cell>
          <cell r="D3496">
            <v>37.17</v>
          </cell>
        </row>
        <row r="3497">
          <cell r="A3497">
            <v>118</v>
          </cell>
          <cell r="B3497" t="str">
            <v>PISO GRANILITE/MARMORITE</v>
          </cell>
          <cell r="C3497" t="str">
            <v/>
          </cell>
          <cell r="D3497" t="str">
            <v/>
          </cell>
        </row>
        <row r="3498">
          <cell r="A3498">
            <v>9691</v>
          </cell>
          <cell r="B3498" t="str">
            <v>PISO EM GRANILITE BRANCO, ESPESSURA 8 MM, INCLUSO JUNTAS DE DILATACAOPLASTICAS E POLIMENTO MECANIZADO</v>
          </cell>
          <cell r="C3498" t="str">
            <v>M2</v>
          </cell>
          <cell r="D3498">
            <v>70.77</v>
          </cell>
        </row>
        <row r="3499">
          <cell r="A3499">
            <v>84191</v>
          </cell>
          <cell r="B3499" t="str">
            <v>PISO EM GRANILITE, MARMORITE OU GRANITINA ESPESSURA 8 MM, INCLUSO JUNTAS DE DILATACAO PLASTICAS</v>
          </cell>
          <cell r="C3499" t="str">
            <v>M2</v>
          </cell>
          <cell r="D3499">
            <v>49.28</v>
          </cell>
        </row>
        <row r="3500">
          <cell r="A3500">
            <v>119</v>
          </cell>
          <cell r="B3500" t="str">
            <v>PISO DE MARMORE/GRANITO</v>
          </cell>
          <cell r="C3500" t="str">
            <v/>
          </cell>
          <cell r="D3500" t="str">
            <v/>
          </cell>
        </row>
        <row r="3501">
          <cell r="A3501">
            <v>72138</v>
          </cell>
          <cell r="B3501" t="str">
            <v>PISO EM GRANITO BRANCO 50X50CM LEVIGADO ESPESSURA 2CM, ASSENTADO COM ARGAMASSA COLANTE DUPLA COLAGEM, COM REJUNTAMENTO EM CIMENTO BRANCO</v>
          </cell>
          <cell r="C3501" t="str">
            <v>M2</v>
          </cell>
          <cell r="D3501">
            <v>322.20999999999998</v>
          </cell>
        </row>
        <row r="3502">
          <cell r="A3502">
            <v>84190</v>
          </cell>
          <cell r="B3502" t="str">
            <v>PISO GRANITO ASSENTADO SOBRE ARGAMASSA CIMENTO / CAL / AREIA TRACO 1:0,25:3 INCLUSIVE REJUNTE EM CIMENTO</v>
          </cell>
          <cell r="C3502" t="str">
            <v>M2</v>
          </cell>
          <cell r="D3502">
            <v>233.93</v>
          </cell>
        </row>
        <row r="3503">
          <cell r="A3503">
            <v>84193</v>
          </cell>
          <cell r="B3503" t="str">
            <v>ASSENTAMENTO DE PISO GRANITO/MARMORE SOBRE ARGAMASSA TRACO 1:2:2 (CIMENTO/AREIA/SAIBRO)</v>
          </cell>
          <cell r="C3503" t="str">
            <v>M2</v>
          </cell>
          <cell r="D3503">
            <v>15.89</v>
          </cell>
        </row>
        <row r="3504">
          <cell r="A3504">
            <v>84195</v>
          </cell>
          <cell r="B3504" t="str">
            <v>PISO MARMORE BRANCO ASSENTADO SOBRE ARGAMASSA TRACO 1:4 (CIMENTO/AREIA)</v>
          </cell>
          <cell r="C3504" t="str">
            <v>M2</v>
          </cell>
          <cell r="D3504">
            <v>225.23</v>
          </cell>
        </row>
        <row r="3505">
          <cell r="A3505">
            <v>120</v>
          </cell>
          <cell r="B3505" t="str">
            <v>SOLEIRA CERAMICA</v>
          </cell>
          <cell r="C3505" t="str">
            <v/>
          </cell>
          <cell r="D3505" t="str">
            <v/>
          </cell>
        </row>
        <row r="3506">
          <cell r="A3506">
            <v>84192</v>
          </cell>
          <cell r="B3506" t="str">
            <v>SOLEIRA CERAMICA PEI-4 LARGURA 15CM ASSENTADA SOBRE ARGAMASSA CIMENTOE AREIA TRACO 1:4</v>
          </cell>
          <cell r="C3506" t="str">
            <v>M</v>
          </cell>
          <cell r="D3506">
            <v>10.01</v>
          </cell>
        </row>
        <row r="3507">
          <cell r="A3507">
            <v>121</v>
          </cell>
          <cell r="B3507" t="str">
            <v>SOLEIRA DE GRANILITE, MARMORITE E OUTROS</v>
          </cell>
          <cell r="C3507" t="str">
            <v/>
          </cell>
          <cell r="D3507" t="str">
            <v/>
          </cell>
        </row>
        <row r="3508">
          <cell r="A3508">
            <v>74159</v>
          </cell>
          <cell r="B3508" t="str">
            <v>SOLEIRA DE ARDOSIA</v>
          </cell>
          <cell r="C3508" t="str">
            <v/>
          </cell>
          <cell r="D3508" t="str">
            <v/>
          </cell>
        </row>
        <row r="3509">
          <cell r="A3509" t="str">
            <v>74159/001</v>
          </cell>
          <cell r="B3509" t="str">
            <v>SOLEIRA EM ARDOSIA LARGURA 15CM ASSENTADA COM ARGAMASSA DE CIMENTO E AREIA TRACO 1:4 REJUNTE EM CIMENTO BRANCO</v>
          </cell>
          <cell r="C3509" t="str">
            <v>M</v>
          </cell>
          <cell r="D3509">
            <v>8.75</v>
          </cell>
        </row>
        <row r="3510">
          <cell r="A3510">
            <v>74192</v>
          </cell>
          <cell r="B3510" t="str">
            <v>SOLEIRA DE MARMORITE</v>
          </cell>
          <cell r="C3510" t="str">
            <v/>
          </cell>
          <cell r="D3510" t="str">
            <v/>
          </cell>
        </row>
        <row r="3511">
          <cell r="A3511" t="str">
            <v>74192/001</v>
          </cell>
          <cell r="B3511" t="str">
            <v>SOLEIRA EM MARMORITE LARGURA 15CM SOBRE ARGAMASSA TRACO 1:4 (CIMENTO EAREIA)</v>
          </cell>
          <cell r="C3511" t="str">
            <v>M</v>
          </cell>
          <cell r="D3511">
            <v>33.57</v>
          </cell>
        </row>
        <row r="3512">
          <cell r="A3512">
            <v>84194</v>
          </cell>
          <cell r="B3512" t="str">
            <v>SOLEIRA DE CIMENTADO LISO LARGURA 15CM EXECUTADA COM ARGAMASSA TRACO1:3 (CIMENTO E AREIA)</v>
          </cell>
          <cell r="C3512" t="str">
            <v>M</v>
          </cell>
          <cell r="D3512">
            <v>7.64</v>
          </cell>
        </row>
        <row r="3513">
          <cell r="A3513">
            <v>122</v>
          </cell>
          <cell r="B3513" t="str">
            <v>SOLEIRA DE MARMORE/GRANITO</v>
          </cell>
          <cell r="C3513" t="str">
            <v/>
          </cell>
          <cell r="D3513" t="str">
            <v/>
          </cell>
        </row>
        <row r="3514">
          <cell r="A3514">
            <v>74111</v>
          </cell>
          <cell r="B3514" t="str">
            <v>SOLEIRA MARMORE BRANCO</v>
          </cell>
          <cell r="C3514" t="str">
            <v/>
          </cell>
          <cell r="D3514" t="str">
            <v/>
          </cell>
        </row>
        <row r="3515">
          <cell r="A3515" t="str">
            <v>74111/001</v>
          </cell>
          <cell r="B3515" t="str">
            <v>SOLEIRA DE MARMORE BRANCO, LARGURA 5CM, ESPESSURA 3CM, ASSENTADA COM ARGAMASSA COLANTE</v>
          </cell>
          <cell r="C3515" t="str">
            <v>M</v>
          </cell>
          <cell r="D3515">
            <v>51.18</v>
          </cell>
        </row>
        <row r="3516">
          <cell r="A3516">
            <v>84161</v>
          </cell>
          <cell r="B3516" t="str">
            <v>SOLEIRA DE MARMORE BRANCO, LARGURA 15CM, ESPESSURA 3CM, ASSENTADA SOBRE ARGAMASSA TRACO 1:4 (CIMENTO E AREIA)</v>
          </cell>
          <cell r="C3516" t="str">
            <v>M</v>
          </cell>
          <cell r="D3516">
            <v>41.72</v>
          </cell>
        </row>
        <row r="3517">
          <cell r="A3517">
            <v>130</v>
          </cell>
          <cell r="B3517" t="str">
            <v>RODAPE DE MADEIRA</v>
          </cell>
          <cell r="C3517" t="str">
            <v/>
          </cell>
          <cell r="D3517" t="str">
            <v/>
          </cell>
        </row>
        <row r="3518">
          <cell r="A3518">
            <v>72194</v>
          </cell>
          <cell r="B3518" t="str">
            <v>RECOLOCACAO DE RODAPE DE MADEIRA E CORDAO, CONSIDERANDO REAPROVEITAMENTO DO MATERIAL</v>
          </cell>
          <cell r="C3518" t="str">
            <v>M</v>
          </cell>
          <cell r="D3518">
            <v>3.25</v>
          </cell>
        </row>
        <row r="3519">
          <cell r="A3519">
            <v>73886</v>
          </cell>
          <cell r="B3519" t="str">
            <v>RODAPES DE MADEIRA</v>
          </cell>
          <cell r="C3519" t="str">
            <v/>
          </cell>
          <cell r="D3519" t="str">
            <v/>
          </cell>
        </row>
        <row r="3520">
          <cell r="A3520" t="str">
            <v>73886/001</v>
          </cell>
          <cell r="B3520" t="str">
            <v>RODAPE EM MADEIRA, ALTURA 7CM, FIXADO EM PECAS DE MADEIRA</v>
          </cell>
          <cell r="C3520" t="str">
            <v>M</v>
          </cell>
          <cell r="D3520">
            <v>14.7</v>
          </cell>
        </row>
        <row r="3521">
          <cell r="A3521">
            <v>84162</v>
          </cell>
          <cell r="B3521" t="str">
            <v>RODAPE EM MADEIRA, ALTURA 7CM, FIXADO COM COLA</v>
          </cell>
          <cell r="C3521" t="str">
            <v>M</v>
          </cell>
          <cell r="D3521">
            <v>15.15</v>
          </cell>
        </row>
        <row r="3522">
          <cell r="A3522">
            <v>131</v>
          </cell>
          <cell r="B3522" t="str">
            <v>RODAPE CERAMICO</v>
          </cell>
          <cell r="C3522" t="str">
            <v/>
          </cell>
          <cell r="D3522" t="str">
            <v/>
          </cell>
        </row>
        <row r="3523">
          <cell r="A3523">
            <v>73985</v>
          </cell>
          <cell r="B3523" t="str">
            <v>RODAPE CERAMICA ESMALTADA</v>
          </cell>
          <cell r="C3523" t="str">
            <v/>
          </cell>
          <cell r="D3523" t="str">
            <v/>
          </cell>
        </row>
        <row r="3524">
          <cell r="A3524" t="str">
            <v>73985/001</v>
          </cell>
          <cell r="B3524" t="str">
            <v>RODAPE EM CERAMICA LINHA POPULAR PEI-4 ASSENTADO COM ARGAMASSA TRACO 1:0,25:3 (CIMENTO, CAL E AREIA) REJUNTE EM CIMENTO BRANCO</v>
          </cell>
          <cell r="C3524" t="str">
            <v>M</v>
          </cell>
          <cell r="D3524">
            <v>9.67</v>
          </cell>
        </row>
        <row r="3525">
          <cell r="A3525">
            <v>84163</v>
          </cell>
          <cell r="B3525" t="str">
            <v>RODAPE EM CERAMICA PADRAO MEDIO PEI-4 ASSENTADO COM ARGAMASSA TRACO 1:4 (CIMENTO E AREIA)</v>
          </cell>
          <cell r="C3525" t="str">
            <v>M</v>
          </cell>
          <cell r="D3525">
            <v>9.07</v>
          </cell>
        </row>
        <row r="3526">
          <cell r="A3526">
            <v>84206</v>
          </cell>
          <cell r="B3526" t="str">
            <v>RODAPE EM CERAMICA PADRAO MEDIO PEI-4 ALTURA 8CM ASSENTADO SOBRE ARGAMASSA DE CIMENTO COLANTE REJUNTADO COM CIMENTO BRANCO</v>
          </cell>
          <cell r="C3526" t="str">
            <v>M</v>
          </cell>
          <cell r="D3526">
            <v>9.99</v>
          </cell>
        </row>
        <row r="3527">
          <cell r="A3527">
            <v>84208</v>
          </cell>
          <cell r="B3527" t="str">
            <v>RODAPE EM PORCELANATO ALTURA 8CM ASSENTADO SOBRE ARGAMASSA DE CIMENTOCOLANTE REJUNTADO COM CIMENTO BRANCO</v>
          </cell>
          <cell r="C3527" t="str">
            <v>M</v>
          </cell>
          <cell r="D3527">
            <v>20.41</v>
          </cell>
        </row>
        <row r="3528">
          <cell r="A3528">
            <v>164</v>
          </cell>
          <cell r="B3528" t="str">
            <v>RODAPE DE MARMORE,GRANITO,MARMORITE,GRANILITE E OUTROS</v>
          </cell>
          <cell r="C3528" t="str">
            <v/>
          </cell>
          <cell r="D3528" t="str">
            <v/>
          </cell>
        </row>
        <row r="3529">
          <cell r="A3529">
            <v>6123</v>
          </cell>
          <cell r="B3529" t="str">
            <v>RODAPE EM ARGAMASSA TRACO 1:2:8 (CIMENTO, CAL E AREIA) ALTURA 8CM</v>
          </cell>
          <cell r="C3529" t="str">
            <v>M</v>
          </cell>
          <cell r="D3529">
            <v>6.72</v>
          </cell>
        </row>
        <row r="3530">
          <cell r="A3530">
            <v>40904</v>
          </cell>
          <cell r="B3530" t="str">
            <v>RODAPE EM ARDOSIA ALTURA 8CM ASSENTADO COM ARGAMASSA TRACO 1:2:8 (CIMENTO, CAL E AREIA) REJUNTE EM CIMENTO BRANCO</v>
          </cell>
          <cell r="C3530" t="str">
            <v>ML</v>
          </cell>
          <cell r="D3530">
            <v>5.22</v>
          </cell>
        </row>
        <row r="3531">
          <cell r="A3531">
            <v>73630</v>
          </cell>
          <cell r="B3531" t="str">
            <v>RODAPE EM CONCRETO (CIMENTO, AREIA GROSSA E PEDRISCO), ALTURA 8CM</v>
          </cell>
          <cell r="C3531" t="str">
            <v>M</v>
          </cell>
          <cell r="D3531">
            <v>6.95</v>
          </cell>
        </row>
        <row r="3532">
          <cell r="A3532">
            <v>73742</v>
          </cell>
          <cell r="B3532" t="str">
            <v>RODAPE DE GRANITO</v>
          </cell>
          <cell r="C3532" t="str">
            <v/>
          </cell>
          <cell r="D3532" t="str">
            <v/>
          </cell>
        </row>
        <row r="3533">
          <cell r="A3533" t="str">
            <v>73742/001</v>
          </cell>
          <cell r="B3533" t="str">
            <v>RODAPE EM MARMORE BRANCO ASSENTADO COM ARGAMASSA TRACO 1:2:8 (CIMENTO,CAL E AREIA) ALTURA 7CM</v>
          </cell>
          <cell r="C3533" t="str">
            <v>M</v>
          </cell>
          <cell r="D3533">
            <v>35.22</v>
          </cell>
        </row>
        <row r="3534">
          <cell r="A3534">
            <v>73808</v>
          </cell>
          <cell r="B3534" t="str">
            <v>RODAPE DE ARGAMASSA DE ALTA RESISTENCIA DUBERTON, KORODUR OU SIMILAR,COM 10,0 CM DE ALTURA E COM ACABAMENTO RASPADO</v>
          </cell>
          <cell r="C3534" t="str">
            <v/>
          </cell>
          <cell r="D3534" t="str">
            <v/>
          </cell>
        </row>
        <row r="3535">
          <cell r="A3535" t="str">
            <v>73808/001</v>
          </cell>
          <cell r="B3535" t="str">
            <v>RODAPE INDUSTRIAL ALTA RESISTENCIA ALTURA 10CM</v>
          </cell>
          <cell r="C3535" t="str">
            <v>M</v>
          </cell>
          <cell r="D3535">
            <v>19.059999999999999</v>
          </cell>
        </row>
        <row r="3536">
          <cell r="A3536">
            <v>73850</v>
          </cell>
          <cell r="B3536" t="str">
            <v>RODAPE DE MARMORITE</v>
          </cell>
          <cell r="C3536" t="str">
            <v/>
          </cell>
          <cell r="D3536" t="str">
            <v/>
          </cell>
        </row>
        <row r="3537">
          <cell r="A3537" t="str">
            <v>73850/001</v>
          </cell>
          <cell r="B3537" t="str">
            <v>RODAPE EM MARMORITE, ALTURA 10CM</v>
          </cell>
          <cell r="C3537" t="str">
            <v>M</v>
          </cell>
          <cell r="D3537">
            <v>15.7</v>
          </cell>
        </row>
        <row r="3538">
          <cell r="A3538">
            <v>84165</v>
          </cell>
          <cell r="B3538" t="str">
            <v>RODAPE EM ARGAMASSA TRACO 1:3 (CIMENTO E AREIA) ALTURA 8CM</v>
          </cell>
          <cell r="C3538" t="str">
            <v>M</v>
          </cell>
          <cell r="D3538">
            <v>6.96</v>
          </cell>
        </row>
        <row r="3539">
          <cell r="A3539">
            <v>84167</v>
          </cell>
          <cell r="B3539" t="str">
            <v>RODAPE EM MARMORE BRANCO ASSENTADO COM ARGAMASSA TRACO 1:4 (CIMENTO EAREIA) ALTURA 7CM</v>
          </cell>
          <cell r="C3539" t="str">
            <v>M</v>
          </cell>
          <cell r="D3539">
            <v>38.47</v>
          </cell>
        </row>
        <row r="3540">
          <cell r="A3540">
            <v>84168</v>
          </cell>
          <cell r="B3540" t="str">
            <v>RODAPE EM ARDOSIA ASSENTADO COM ARGAMASSA TRACO 1:4 (CIMENTO E AREIA)ALTURA 10CM</v>
          </cell>
          <cell r="C3540" t="str">
            <v>M</v>
          </cell>
          <cell r="D3540">
            <v>7.67</v>
          </cell>
        </row>
        <row r="3541">
          <cell r="A3541">
            <v>258</v>
          </cell>
          <cell r="B3541" t="str">
            <v>PISO CONCRETO</v>
          </cell>
          <cell r="C3541" t="str">
            <v/>
          </cell>
          <cell r="D3541" t="str">
            <v/>
          </cell>
        </row>
        <row r="3542">
          <cell r="A3542">
            <v>68325</v>
          </cell>
          <cell r="B3542" t="str">
            <v>PISO EM CONCRETO 20 MPA PREPARO MECANICO, ESPESSURA 7CM, INCLUSO SELANTE ELASTICO A BASE DE POLIURETANO</v>
          </cell>
          <cell r="C3542" t="str">
            <v>M2</v>
          </cell>
          <cell r="D3542">
            <v>36.51</v>
          </cell>
        </row>
        <row r="3543">
          <cell r="A3543">
            <v>68333</v>
          </cell>
          <cell r="B3543" t="str">
            <v>PISO EM CONCRETO 20 MPA PREPARO MECANICO, ESPESSURA 7CM, INCLUSO JUNTAS DE DILATACAO EM MADEIRA</v>
          </cell>
          <cell r="C3543" t="str">
            <v>M2</v>
          </cell>
          <cell r="D3543">
            <v>35.14</v>
          </cell>
        </row>
        <row r="3544">
          <cell r="A3544">
            <v>72182</v>
          </cell>
          <cell r="B3544" t="str">
            <v>PISO EM CONCRETO 20 MPA PREPARO MECANICO, ESPESSURA 7CM, INCLUSO JUNTAS DE DILATACAO EM POLIURETANO 2X2M</v>
          </cell>
          <cell r="C3544" t="str">
            <v>M2</v>
          </cell>
          <cell r="D3544">
            <v>37.9</v>
          </cell>
        </row>
        <row r="3545">
          <cell r="A3545">
            <v>72195</v>
          </cell>
          <cell r="B3545" t="str">
            <v>PISO EM CONCRETO ESPESSURA 7CM, COM JUNTA EM GRAMA</v>
          </cell>
          <cell r="C3545" t="str">
            <v>M2</v>
          </cell>
          <cell r="D3545">
            <v>38.19</v>
          </cell>
        </row>
        <row r="3546">
          <cell r="A3546">
            <v>73892</v>
          </cell>
          <cell r="B3546" t="str">
            <v>CALCADA EM CONCRETO</v>
          </cell>
          <cell r="C3546" t="str">
            <v/>
          </cell>
          <cell r="D3546" t="str">
            <v/>
          </cell>
        </row>
        <row r="3547">
          <cell r="A3547" t="str">
            <v>73892/001</v>
          </cell>
          <cell r="B3547" t="str">
            <v>PISO (CALCADA) EM CONCRETO (CIMENTO/AREIA/SEIXO ROLADO) PREPARO MECANICO, E ESPESSURA DE 7CM, COM JUNTA DE DILATACAO EM MADEIRA</v>
          </cell>
          <cell r="C3547" t="str">
            <v>M2</v>
          </cell>
          <cell r="D3547">
            <v>27.83</v>
          </cell>
        </row>
        <row r="3548">
          <cell r="A3548" t="str">
            <v>73892/002</v>
          </cell>
          <cell r="B3548" t="str">
            <v>PISO (CALCADA) EM CONCRETO 12MPA TRACO 1:3:5 (CIMENTO/AREIA/BRITA) PREPARO MECANICO, ESPESSURA 7CM, COM JUNTA DE DILATACAO EM MADEIRA</v>
          </cell>
          <cell r="C3548" t="str">
            <v>M2</v>
          </cell>
          <cell r="D3548">
            <v>26.12</v>
          </cell>
        </row>
        <row r="3549">
          <cell r="A3549">
            <v>74147</v>
          </cell>
          <cell r="B3549" t="str">
            <v>PISO C/BLOKRET H=8CM PRE-FABRICADO, INCLUSIVE COLCHAO AREIA H=6,0CM</v>
          </cell>
          <cell r="C3549" t="str">
            <v/>
          </cell>
          <cell r="D3549" t="str">
            <v/>
          </cell>
        </row>
        <row r="3550">
          <cell r="A3550" t="str">
            <v>74147/001</v>
          </cell>
          <cell r="B3550" t="str">
            <v>PISO EM BLOCO SEXTAVADO 30X30CM, ESPESSURA 8CM, ASSENTADO SOBRE COLCHAO DE AREIA ESPESSURA 6CM</v>
          </cell>
          <cell r="C3550" t="str">
            <v>M2</v>
          </cell>
          <cell r="D3550">
            <v>46.49</v>
          </cell>
        </row>
        <row r="3551">
          <cell r="A3551">
            <v>84175</v>
          </cell>
          <cell r="B3551" t="str">
            <v>JUNTA 5X5CM COM ARGAMASSA TRACO 1:3 (CIMENTO E AREIA) PARA PISO EM PLACAS</v>
          </cell>
          <cell r="C3551" t="str">
            <v>M</v>
          </cell>
          <cell r="D3551">
            <v>7.21</v>
          </cell>
        </row>
        <row r="3552">
          <cell r="A3552">
            <v>84176</v>
          </cell>
          <cell r="B3552" t="str">
            <v>JUNTA 2,5X2,5CM COM ARGAMASSA 1:1:3 IMPERMEABILIZANTE DE HIDRO-ASFALTOCIMENTO E AREIA PARA PISO EM PLACAS</v>
          </cell>
          <cell r="C3552" t="str">
            <v>M</v>
          </cell>
          <cell r="D3552">
            <v>12.76</v>
          </cell>
        </row>
        <row r="3553">
          <cell r="A3553">
            <v>84177</v>
          </cell>
          <cell r="B3553" t="str">
            <v>JUNTA GRAMADA 5CM DE LARGURA</v>
          </cell>
          <cell r="C3553" t="str">
            <v>M</v>
          </cell>
          <cell r="D3553">
            <v>8.8800000000000008</v>
          </cell>
        </row>
        <row r="3554">
          <cell r="A3554">
            <v>84184</v>
          </cell>
          <cell r="B3554" t="str">
            <v>REPOSICAO DE BLOCOS DE CONCRETO HEXAGONAL, TIPO BLOKRET, SOBRE COXIM AREIA</v>
          </cell>
          <cell r="C3554" t="str">
            <v>M2</v>
          </cell>
          <cell r="D3554">
            <v>12.1</v>
          </cell>
        </row>
        <row r="3555">
          <cell r="A3555">
            <v>84212</v>
          </cell>
          <cell r="B3555" t="str">
            <v>PISO EM CONCRETO 20 MPA USINADO, ESPESSURA 7CM E JUNTAS SERRADAS 2X2M,INCLUSO POLIMENTO COM DESEMPENADEIRA ELETRICA</v>
          </cell>
          <cell r="C3555" t="str">
            <v>M2</v>
          </cell>
          <cell r="D3555">
            <v>35.28</v>
          </cell>
        </row>
        <row r="3556">
          <cell r="A3556">
            <v>260</v>
          </cell>
          <cell r="B3556" t="str">
            <v>CARPETE</v>
          </cell>
          <cell r="C3556" t="str">
            <v/>
          </cell>
          <cell r="D3556" t="str">
            <v/>
          </cell>
        </row>
        <row r="3557">
          <cell r="A3557">
            <v>84179</v>
          </cell>
          <cell r="B3557" t="str">
            <v>CARPETE NYLON ESPESSURA 6MM, COLOCADO SOBRE ARGAMASSA TRACO 1:4 (CIMENTO E AREIA)</v>
          </cell>
          <cell r="C3557" t="str">
            <v>M2</v>
          </cell>
          <cell r="D3557">
            <v>74.42</v>
          </cell>
        </row>
        <row r="3558">
          <cell r="A3558">
            <v>264</v>
          </cell>
          <cell r="B3558" t="str">
            <v>REGULARIZACAO DE CONTRA-PISOS E OUTRAS SUPERFICIES</v>
          </cell>
          <cell r="C3558" t="str">
            <v/>
          </cell>
          <cell r="D3558" t="str">
            <v/>
          </cell>
        </row>
        <row r="3559">
          <cell r="A3559">
            <v>6051</v>
          </cell>
          <cell r="B3559" t="str">
            <v>REGULARIZACAO DE PISO/BASE EM ARGAMASSA TRACO 1:0,5:8(CIMENTO, CAL E AREIA), ESPESSURA 2,5CM, PREPARO MECANICO</v>
          </cell>
          <cell r="C3559" t="str">
            <v>M2</v>
          </cell>
          <cell r="D3559">
            <v>11.75</v>
          </cell>
        </row>
        <row r="3560">
          <cell r="A3560">
            <v>73920</v>
          </cell>
          <cell r="B3560" t="str">
            <v>PREPARACAO SUB BASE P/PAVIM EM PEDRA PORTUGUESA</v>
          </cell>
          <cell r="C3560" t="str">
            <v/>
          </cell>
          <cell r="D3560" t="str">
            <v/>
          </cell>
        </row>
        <row r="3561">
          <cell r="A3561" t="str">
            <v>73920/001</v>
          </cell>
          <cell r="B3561" t="str">
            <v>REGULARIZACAO DE PISO/BASE EM ARGAMASSA TRACO 1:3 (CIMENTO E AREIA), ESPESSURA 2,0CM, PREPARO MANUAL</v>
          </cell>
          <cell r="C3561" t="str">
            <v>M2</v>
          </cell>
          <cell r="D3561">
            <v>11.36</v>
          </cell>
        </row>
        <row r="3562">
          <cell r="A3562" t="str">
            <v>73920/002</v>
          </cell>
          <cell r="B3562" t="str">
            <v>REGULARIZACAO DE PISO/BASE EM ARGAMASSA TRACO 1:3 (CIMENTO E AREIA), ESPESSURA 3,0CM, PREPARO MANUAL</v>
          </cell>
          <cell r="C3562" t="str">
            <v>M2</v>
          </cell>
          <cell r="D3562">
            <v>15.97</v>
          </cell>
        </row>
        <row r="3563">
          <cell r="A3563" t="str">
            <v>73920/003</v>
          </cell>
          <cell r="B3563" t="str">
            <v>REGULARIZACAO DE PISO/BASE EM ARGAMASSA TRACO 1:4 (CIMENTO E AREIA), ESPESSURA 3,0CM, PREPARO MANUAL</v>
          </cell>
          <cell r="C3563" t="str">
            <v>M2</v>
          </cell>
          <cell r="D3563">
            <v>14.73</v>
          </cell>
        </row>
        <row r="3564">
          <cell r="A3564" t="str">
            <v>73920/006</v>
          </cell>
          <cell r="B3564" t="str">
            <v>REGULARIZACAO DE PISO/BASE EM ARGAMASSA TRACO 1:4 (CIMENTO E AREIA), ESPESSURA 5,0CM, PREPARO MANUAL</v>
          </cell>
          <cell r="C3564" t="str">
            <v>M2</v>
          </cell>
          <cell r="D3564">
            <v>25.26</v>
          </cell>
        </row>
        <row r="3565">
          <cell r="A3565">
            <v>73977</v>
          </cell>
          <cell r="B3565" t="str">
            <v>REGULARIZACAO DE BASE C/ARG. 1:3 CIM/AREIA SEM PENEIRAR</v>
          </cell>
          <cell r="C3565" t="str">
            <v/>
          </cell>
          <cell r="D3565" t="str">
            <v/>
          </cell>
        </row>
        <row r="3566">
          <cell r="A3566" t="str">
            <v>73977/001</v>
          </cell>
          <cell r="B3566" t="str">
            <v>REGULARIZACAO DE PISO/BASE EM ARGAMASSA TRACO 1:3 (CIMENTO E AREIA GROSSA SEM PENEIRAR), ESPESSURA 3,0CM, PREPARO MECANICO</v>
          </cell>
          <cell r="C3566" t="str">
            <v>M2</v>
          </cell>
          <cell r="D3566">
            <v>15.22</v>
          </cell>
        </row>
        <row r="3567">
          <cell r="A3567" t="str">
            <v>73977/002</v>
          </cell>
          <cell r="B3567" t="str">
            <v>REGULARIZACAO DE PISO/BASE EM ARGAMASSA TRACO 1:3 (CIMENTO E AREIA GROSSA SEM PENEIRAR), ESPESSURA 5,0CM, PREPARO MECANICO</v>
          </cell>
          <cell r="C3567" t="str">
            <v>M2</v>
          </cell>
          <cell r="D3567">
            <v>21.82</v>
          </cell>
        </row>
        <row r="3568">
          <cell r="A3568">
            <v>84170</v>
          </cell>
          <cell r="B3568" t="str">
            <v>LASTRO DE SEIXO ROLADO APILOADO</v>
          </cell>
          <cell r="C3568" t="str">
            <v>M3</v>
          </cell>
          <cell r="D3568">
            <v>108.31</v>
          </cell>
        </row>
        <row r="3569">
          <cell r="A3569">
            <v>84171</v>
          </cell>
          <cell r="B3569" t="str">
            <v>REGULARIZACAO PISO CIMENTO / AREIA 1:3 PREPARO MANUAL, INCLUSO ADITIVOIMPERMEABILIZANTE ESPESSURA 2CM</v>
          </cell>
          <cell r="C3569" t="str">
            <v>M2</v>
          </cell>
          <cell r="D3569">
            <v>12.56</v>
          </cell>
        </row>
        <row r="3570">
          <cell r="A3570">
            <v>299</v>
          </cell>
          <cell r="B3570" t="str">
            <v>LASTROS (AREIA, BRITA, CASCALHO ETC)</v>
          </cell>
          <cell r="C3570" t="str">
            <v/>
          </cell>
          <cell r="D3570" t="str">
            <v/>
          </cell>
        </row>
        <row r="3571">
          <cell r="A3571">
            <v>73907</v>
          </cell>
          <cell r="B3571" t="str">
            <v>CONTRAPISO/LASTRO CONCRETO</v>
          </cell>
          <cell r="C3571" t="str">
            <v/>
          </cell>
          <cell r="D3571" t="str">
            <v/>
          </cell>
        </row>
        <row r="3572">
          <cell r="A3572" t="str">
            <v>73907/003</v>
          </cell>
          <cell r="B3572" t="str">
            <v>CONTRAPISO/LASTRO CONCRETO 1:3:6 S/BETONEIRA E=5CM</v>
          </cell>
          <cell r="C3572" t="str">
            <v>M2</v>
          </cell>
          <cell r="D3572">
            <v>20.72</v>
          </cell>
        </row>
        <row r="3573">
          <cell r="A3573" t="str">
            <v>73907/006</v>
          </cell>
          <cell r="B3573" t="str">
            <v>LASTRO DE CONCRETO, ESPESSURA 3CM, PREPARO MECANICO</v>
          </cell>
          <cell r="C3573" t="str">
            <v>M2</v>
          </cell>
          <cell r="D3573">
            <v>13.67</v>
          </cell>
        </row>
        <row r="3574">
          <cell r="A3574">
            <v>73919</v>
          </cell>
          <cell r="B3574" t="str">
            <v>CONTRAPISO ARGAMASSA CIMENTO/AREIA</v>
          </cell>
          <cell r="C3574" t="str">
            <v/>
          </cell>
          <cell r="D3574" t="str">
            <v/>
          </cell>
        </row>
        <row r="3575">
          <cell r="A3575" t="str">
            <v>73919/001</v>
          </cell>
          <cell r="B3575" t="str">
            <v>CONTRAPISO EM ARGAMASSA TRACO 1:4 (CIMENTO E AREIA), ESPESSURA 6CM, PREPARO MANUAL</v>
          </cell>
          <cell r="C3575" t="str">
            <v>M2</v>
          </cell>
          <cell r="D3575">
            <v>30.53</v>
          </cell>
        </row>
        <row r="3576">
          <cell r="A3576" t="str">
            <v>73919/002</v>
          </cell>
          <cell r="B3576" t="str">
            <v>CONTRAPISO EM ARGAMASSA TRACO 1:4 (CIMENTO E AREIA), ESPESSURA 5CM, PREPARO MANUAL</v>
          </cell>
          <cell r="C3576" t="str">
            <v>M2</v>
          </cell>
          <cell r="D3576">
            <v>25.26</v>
          </cell>
        </row>
        <row r="3577">
          <cell r="A3577" t="str">
            <v>73919/003</v>
          </cell>
          <cell r="B3577" t="str">
            <v>CONTRAPISO EM ARGAMASSA TRACO 1:4 (CIMENTO E AREIA), ESPESSURA 4CM, PREPARO MANUAL</v>
          </cell>
          <cell r="C3577" t="str">
            <v>M2</v>
          </cell>
          <cell r="D3577">
            <v>20</v>
          </cell>
        </row>
        <row r="3578">
          <cell r="A3578" t="str">
            <v>73919/004</v>
          </cell>
          <cell r="B3578" t="str">
            <v>CONTRAPISO EM ARGAMASSA TRACO 1:4 (CIMENTO E AREIA), ESPESSURA 7CM, PREPARO MANUAL</v>
          </cell>
          <cell r="C3578" t="str">
            <v>M2</v>
          </cell>
          <cell r="D3578">
            <v>33.67</v>
          </cell>
        </row>
        <row r="3579">
          <cell r="A3579" t="str">
            <v>73919/005</v>
          </cell>
          <cell r="B3579" t="str">
            <v>CONTRAPISO EM ARGAMASSA TRACO 1:3 (CIMENTO E AREIA), INTERNO SOBRE LAJE, ADERIDO, ESPESSURA 2,5CM, PREPARO MECANICO</v>
          </cell>
          <cell r="C3579" t="str">
            <v>M2</v>
          </cell>
          <cell r="D3579">
            <v>20.73</v>
          </cell>
        </row>
        <row r="3580">
          <cell r="A3580" t="str">
            <v>73919/006</v>
          </cell>
          <cell r="B3580" t="str">
            <v>CONTRAPISO EM ARGAMASSA TRACO 1:4 (CIMENTO E AREIA), INTERNO SOBRE LAJE, ADERIDO, ESPESSURA 2,5CM, PREPARO MECANICO</v>
          </cell>
          <cell r="C3580" t="str">
            <v>M2</v>
          </cell>
          <cell r="D3580">
            <v>19.559999999999999</v>
          </cell>
        </row>
        <row r="3581">
          <cell r="A3581" t="str">
            <v>73919/009</v>
          </cell>
          <cell r="B3581" t="str">
            <v>CONTRAPISO EM ARGAMASSA TRACO 1:4 (CIMENTO E AREIA), INTERNO SOBRE LAJE, NAO ADERIDO, ESPESSURA 3,5CM, PREPARO MECANICO</v>
          </cell>
          <cell r="C3581" t="str">
            <v>M2</v>
          </cell>
          <cell r="D3581">
            <v>25.66</v>
          </cell>
        </row>
        <row r="3582">
          <cell r="A3582" t="str">
            <v>73919/011</v>
          </cell>
          <cell r="B3582" t="str">
            <v>CONTRAPISO EM ARGAMASSA TRACO 1:6 (CIMENTO E AREIA), INTERNO SOBRE LAJE, NAO ADERIDO, ESPESSURA 3,5CM, PREPARO MECANICO</v>
          </cell>
          <cell r="C3582" t="str">
            <v>M2</v>
          </cell>
          <cell r="D3582">
            <v>22.15</v>
          </cell>
        </row>
        <row r="3583">
          <cell r="A3583">
            <v>74048</v>
          </cell>
          <cell r="B3583" t="str">
            <v>CONTRAPISO/LASTRO CONCRETO C/IMPERMEABILIZACAO</v>
          </cell>
          <cell r="C3583" t="str">
            <v/>
          </cell>
          <cell r="D3583" t="str">
            <v/>
          </cell>
        </row>
        <row r="3584">
          <cell r="A3584" t="str">
            <v>74048/007</v>
          </cell>
          <cell r="B3584" t="str">
            <v>LASTRO DE CONCRETO, ESPESSURA 3 CM, PREPARO MECANICO, INCLUSO ADITIVOIMPERMEABILIZANTE</v>
          </cell>
          <cell r="C3584" t="str">
            <v>M2</v>
          </cell>
          <cell r="D3584">
            <v>16.97</v>
          </cell>
        </row>
        <row r="3585">
          <cell r="A3585">
            <v>84185</v>
          </cell>
          <cell r="B3585" t="str">
            <v>CONTRAPISO EM ARGAMASSA CIMENTO / AREIA / SAIBRO 1:2:2 ESPESSURA 3CM</v>
          </cell>
          <cell r="C3585" t="str">
            <v>M2</v>
          </cell>
          <cell r="D3585">
            <v>13.19</v>
          </cell>
        </row>
        <row r="3586">
          <cell r="A3586">
            <v>308</v>
          </cell>
          <cell r="B3586" t="str">
            <v>RODAPE VINILICO/BORRACHA</v>
          </cell>
          <cell r="C3586" t="str">
            <v/>
          </cell>
          <cell r="D3586" t="str">
            <v/>
          </cell>
        </row>
        <row r="3587">
          <cell r="A3587">
            <v>72189</v>
          </cell>
          <cell r="B3587" t="str">
            <v>RODAPE VINILICO ALTURA 5CM, ESPESSURA 1MM, FIXADO COM COLA</v>
          </cell>
          <cell r="C3587" t="str">
            <v>M</v>
          </cell>
          <cell r="D3587">
            <v>11.63</v>
          </cell>
        </row>
        <row r="3588">
          <cell r="A3588">
            <v>72190</v>
          </cell>
          <cell r="B3588" t="str">
            <v>RODAPE BORRACHA LISO, ALTURA 7CM, ESPESSURA 1MM, FIXADO COM COLA</v>
          </cell>
          <cell r="C3588" t="str">
            <v>M</v>
          </cell>
          <cell r="D3588">
            <v>17.88</v>
          </cell>
        </row>
        <row r="3589">
          <cell r="A3589" t="str">
            <v>REVE</v>
          </cell>
          <cell r="B3589" t="str">
            <v>REVESTIMENTO E TRATAMENTO DE SUPERFICIES</v>
          </cell>
          <cell r="C3589" t="str">
            <v/>
          </cell>
          <cell r="D3589" t="str">
            <v/>
          </cell>
        </row>
        <row r="3590">
          <cell r="A3590">
            <v>106</v>
          </cell>
          <cell r="B3590" t="str">
            <v>CHAPISCO</v>
          </cell>
          <cell r="C3590" t="str">
            <v/>
          </cell>
          <cell r="D3590" t="str">
            <v/>
          </cell>
        </row>
        <row r="3591">
          <cell r="A3591">
            <v>5974</v>
          </cell>
          <cell r="B3591" t="str">
            <v>CHAPISCO TRACO 1:4 (CIMENTO E AREIA GROSSA), ESPESSURA 0,5CM, PREPAROMECANICO DA ARGAMASSA</v>
          </cell>
          <cell r="C3591" t="str">
            <v>M2</v>
          </cell>
          <cell r="D3591">
            <v>3.47</v>
          </cell>
        </row>
        <row r="3592">
          <cell r="A3592">
            <v>5975</v>
          </cell>
          <cell r="B3592" t="str">
            <v>CHAPISCO TRACO 1:3 (CIMENTO E AREIA MEDIA), ESPESSURA 0,5CM, PREPARO MECANICO DA ARGAMASSA</v>
          </cell>
          <cell r="C3592" t="str">
            <v>M2</v>
          </cell>
          <cell r="D3592">
            <v>6.95</v>
          </cell>
        </row>
        <row r="3593">
          <cell r="A3593">
            <v>73928</v>
          </cell>
          <cell r="B3593" t="str">
            <v>CHAPISCO</v>
          </cell>
          <cell r="C3593" t="str">
            <v/>
          </cell>
          <cell r="D3593" t="str">
            <v/>
          </cell>
        </row>
        <row r="3594">
          <cell r="A3594" t="str">
            <v>73928/001</v>
          </cell>
          <cell r="B3594" t="str">
            <v>CHAPISCO TRACO 1:4 (CIMENTO E AREIA MEDIA), ESPESSURA 0,5CM, PREPARO MANUAL DA ARGAMASSA</v>
          </cell>
          <cell r="C3594" t="str">
            <v>M2</v>
          </cell>
          <cell r="D3594">
            <v>3.69</v>
          </cell>
        </row>
        <row r="3595">
          <cell r="A3595" t="str">
            <v>73928/002</v>
          </cell>
          <cell r="B3595" t="str">
            <v>CHAPISCO TRACO 1:3 (CIMENTO E AREIA MEDIA), ESPESSURA 0,5CM, PREPARO MANUAL DA ARGAMASSA</v>
          </cell>
          <cell r="C3595" t="str">
            <v>M2</v>
          </cell>
          <cell r="D3595">
            <v>3.9</v>
          </cell>
        </row>
        <row r="3596">
          <cell r="A3596" t="str">
            <v>73928/005</v>
          </cell>
          <cell r="B3596" t="str">
            <v>CHAPISCO TRACO 1:3 (CIMENTO E AREIA MEDIA), ESPESSURA 0,5CM, INCLUSO ADITIVO IMPERMEABILIZANTE, PREPARO MECANICO DA ARGAMASSA</v>
          </cell>
          <cell r="C3596" t="str">
            <v>M2</v>
          </cell>
          <cell r="D3596">
            <v>4.63</v>
          </cell>
        </row>
        <row r="3597">
          <cell r="A3597" t="str">
            <v>73928/006</v>
          </cell>
          <cell r="B3597" t="str">
            <v>CHAPISCO TRACO 1:4 (CIMENTO E AREIA MEDIA), ESPESSURA 0,5CM, INCLUSO ADITIVO IMPERMEABILIZANTEPREPARO MANUAL DA ARGAMASSA</v>
          </cell>
          <cell r="C3597" t="str">
            <v>M2</v>
          </cell>
          <cell r="D3597">
            <v>4.24</v>
          </cell>
        </row>
        <row r="3598">
          <cell r="A3598" t="str">
            <v>73928/007</v>
          </cell>
          <cell r="B3598" t="str">
            <v>CHAPISCO TRACO 1:4 (CIMENTO E PEDRISCO), ESPESSURA 0,5CM, PREPARO MANUAL</v>
          </cell>
          <cell r="C3598" t="str">
            <v>M2</v>
          </cell>
          <cell r="D3598">
            <v>5.61</v>
          </cell>
        </row>
        <row r="3599">
          <cell r="A3599">
            <v>74161</v>
          </cell>
          <cell r="B3599" t="str">
            <v>CHAPISCO EM PAREDES ARG CIM/AREIA 1:3 4=0,5CM</v>
          </cell>
          <cell r="C3599" t="str">
            <v/>
          </cell>
          <cell r="D3599" t="str">
            <v/>
          </cell>
        </row>
        <row r="3600">
          <cell r="A3600" t="str">
            <v>74161/001</v>
          </cell>
          <cell r="B3600" t="str">
            <v>CHAPISCO TRACO 1:3 (CIMENTO E AREIA GROSSA) ESPESSURA 0,5CM, PREPARO MECANICO DA ARGAMASSA</v>
          </cell>
          <cell r="C3600" t="str">
            <v>M2</v>
          </cell>
          <cell r="D3600">
            <v>3.78</v>
          </cell>
        </row>
        <row r="3601">
          <cell r="A3601">
            <v>74199</v>
          </cell>
          <cell r="B3601" t="str">
            <v>CHAPISCO RUSTICO/PAREDES ARG CIM/AREIA 1:3 E=2,0CM</v>
          </cell>
          <cell r="C3601" t="str">
            <v/>
          </cell>
          <cell r="D3601" t="str">
            <v/>
          </cell>
        </row>
        <row r="3602">
          <cell r="A3602" t="str">
            <v>74199/001</v>
          </cell>
          <cell r="B3602" t="str">
            <v>CHAPISCO RUSTICO TRACO 1:3 (CIMENTO E AREIA GROSSA), ESPESSURA 2CM, PREPARO MANUAL DA ARGAMASSA</v>
          </cell>
          <cell r="C3602" t="str">
            <v>M2</v>
          </cell>
          <cell r="D3602">
            <v>19.690000000000001</v>
          </cell>
        </row>
        <row r="3603">
          <cell r="A3603">
            <v>107</v>
          </cell>
          <cell r="B3603" t="str">
            <v>EMBOCO</v>
          </cell>
          <cell r="C3603" t="str">
            <v/>
          </cell>
          <cell r="D3603" t="str">
            <v/>
          </cell>
        </row>
        <row r="3604">
          <cell r="A3604">
            <v>5976</v>
          </cell>
          <cell r="B3604" t="str">
            <v>EMBOCO TRACO 1:4,5 (CAL E AREIA MEDIA), ESPESSURA 1,5CM, PREPARO MANUAL DA ARGAMASSA</v>
          </cell>
          <cell r="C3604" t="str">
            <v>M2</v>
          </cell>
          <cell r="D3604">
            <v>18.05</v>
          </cell>
        </row>
        <row r="3605">
          <cell r="A3605">
            <v>5978</v>
          </cell>
          <cell r="B3605" t="str">
            <v>EMBOCO TRACO 1:4,5 (CAL E AREIA MEDIA), ESPESSURA 2,0CM, PREPARO MANUAL DA ARGAMASSA</v>
          </cell>
          <cell r="C3605" t="str">
            <v>M2</v>
          </cell>
          <cell r="D3605">
            <v>16.97</v>
          </cell>
        </row>
        <row r="3606">
          <cell r="A3606">
            <v>5982</v>
          </cell>
          <cell r="B3606" t="str">
            <v>EMBOCO PAULISTA (MASSA UNICA) TRACO 1:2:8 (CIMENTO, CAL E AREIA MEDIA), ESPESSURA 1,5CM, PREPARO MECANICO DA ARGAMASSA</v>
          </cell>
          <cell r="C3606" t="str">
            <v>M2</v>
          </cell>
          <cell r="D3606">
            <v>14.76</v>
          </cell>
        </row>
        <row r="3607">
          <cell r="A3607">
            <v>5984</v>
          </cell>
          <cell r="B3607" t="str">
            <v>EMBOCO TRACO 1:2:8 (CIMENTO, CAL E AREIA MEDIA), ESPESSURA 2,0CM, INCLUSO ADITIVO IMPERMEABILIZANTE, PREPARO MECANICO DA ARGAMASSA</v>
          </cell>
          <cell r="C3607" t="str">
            <v>M2</v>
          </cell>
          <cell r="D3607">
            <v>34.78</v>
          </cell>
        </row>
        <row r="3608">
          <cell r="A3608">
            <v>5990</v>
          </cell>
          <cell r="B3608" t="str">
            <v>EMBOCO TRACO 1:2:8 (CIMENTO, CAL E AREIA MEDIA), ESPESSURA 2,0CM, PREPARO MECANICO DA ARGAMASSA</v>
          </cell>
          <cell r="C3608" t="str">
            <v>M2</v>
          </cell>
          <cell r="D3608">
            <v>18.260000000000002</v>
          </cell>
        </row>
        <row r="3609">
          <cell r="A3609">
            <v>5991</v>
          </cell>
          <cell r="B3609" t="str">
            <v>BARRA LISA COM ARGAMASSA TRACO 1:4 (CIMENTO E AREIA GROSSA), ESPESSURA2,0CM, INCLUSO ADITIVO IMPERMEABILIZANTE, PREPARO MECANICO DA ARGAMASSA</v>
          </cell>
          <cell r="C3609" t="str">
            <v>M2</v>
          </cell>
          <cell r="D3609">
            <v>27.29</v>
          </cell>
        </row>
        <row r="3610">
          <cell r="A3610">
            <v>5997</v>
          </cell>
          <cell r="B3610" t="str">
            <v>BARRA LISA COM ARGAMASSA TRACO 1:4 (CIMENTO E AREIA GROSSA), ESPESSURA2,0CM, PREPARO MECANICO DA ARGAMASSA</v>
          </cell>
          <cell r="C3610" t="str">
            <v>M2</v>
          </cell>
          <cell r="D3610">
            <v>25.09</v>
          </cell>
        </row>
        <row r="3611">
          <cell r="A3611">
            <v>73741</v>
          </cell>
          <cell r="B3611" t="str">
            <v>EMBOCO C/IMPERMEABILIZANTE</v>
          </cell>
          <cell r="C3611" t="str">
            <v/>
          </cell>
          <cell r="D3611" t="str">
            <v/>
          </cell>
        </row>
        <row r="3612">
          <cell r="A3612" t="str">
            <v>73741/001</v>
          </cell>
          <cell r="B3612" t="str">
            <v>EMBOCO PAULISTA (MASSA UNICA) TRACO 1:4 (CIMENTO E AREIA MEDIA), ESPESSURA 2,0CM, INCLUSO ADITIVO IMPERMEABILIZANTE, PREPARO MANUAL DA ARGAMASSA</v>
          </cell>
          <cell r="C3612" t="str">
            <v>M2</v>
          </cell>
          <cell r="D3612">
            <v>21.25</v>
          </cell>
        </row>
        <row r="3613">
          <cell r="A3613">
            <v>73878</v>
          </cell>
          <cell r="B3613" t="str">
            <v>APLICACAO DE CONC. PROJETADO</v>
          </cell>
          <cell r="C3613" t="str">
            <v/>
          </cell>
          <cell r="D3613" t="str">
            <v/>
          </cell>
        </row>
        <row r="3614">
          <cell r="A3614" t="str">
            <v>73878/001</v>
          </cell>
          <cell r="B3614" t="str">
            <v>EXECUCAO DE CONCRETO PROJETADO, COM CONSUMO DE CIMENTO 350KG/M3</v>
          </cell>
          <cell r="C3614" t="str">
            <v>M3</v>
          </cell>
          <cell r="D3614">
            <v>1809.2</v>
          </cell>
        </row>
        <row r="3615">
          <cell r="A3615" t="str">
            <v>73878/002</v>
          </cell>
          <cell r="B3615" t="str">
            <v>EXECUÇÃO DE ARGAMASSA PROJETADA, COM CONSUMO DE CIMENTO 400KG/M3</v>
          </cell>
          <cell r="C3615" t="str">
            <v>M3</v>
          </cell>
          <cell r="D3615">
            <v>1825.12</v>
          </cell>
        </row>
        <row r="3616">
          <cell r="A3616">
            <v>73927</v>
          </cell>
          <cell r="B3616" t="str">
            <v>EMBOCO</v>
          </cell>
          <cell r="C3616" t="str">
            <v/>
          </cell>
          <cell r="D3616" t="str">
            <v/>
          </cell>
        </row>
        <row r="3617">
          <cell r="A3617" t="str">
            <v>73927/001</v>
          </cell>
          <cell r="B3617" t="str">
            <v>EMBOCO TRACO 1:3 (CIMENTO E AREIA MEDIA), ESPESSURA 1,5CM, PREPARO MANUAL DA ARGAMASSA</v>
          </cell>
          <cell r="C3617" t="str">
            <v>M2</v>
          </cell>
          <cell r="D3617">
            <v>15.97</v>
          </cell>
        </row>
        <row r="3618">
          <cell r="A3618" t="str">
            <v>73927/005</v>
          </cell>
          <cell r="B3618" t="str">
            <v>EMBOCO TRACO 1:4 (CIMENTO E AREIA MEDIA), ESPESSURA 2,5CM INCLUSO ADITIVO IMPERMEABILIZANTE, PREPARO MANUAL DA ARGAMASSA</v>
          </cell>
          <cell r="C3618" t="str">
            <v>M2</v>
          </cell>
          <cell r="D3618">
            <v>22.75</v>
          </cell>
        </row>
        <row r="3619">
          <cell r="A3619" t="str">
            <v>73927/008</v>
          </cell>
          <cell r="B3619" t="str">
            <v>EMBOCO PAULISTA (MASSA UNICA) TRACO 1:2:8 (CIMENTO, CAL E AREIA MEDIA), ESPESSURA 1,5CM, PREPARO MANUAL DA ARGAMASSA</v>
          </cell>
          <cell r="C3619" t="str">
            <v>M2</v>
          </cell>
          <cell r="D3619">
            <v>15.33</v>
          </cell>
        </row>
        <row r="3620">
          <cell r="A3620" t="str">
            <v>73927/009</v>
          </cell>
          <cell r="B3620" t="str">
            <v>EMBOCO PAULISTA (MASSA UNICA) TRACO 1:2:8 (CIMENTO, CAL E AREIA MEDIA), ESPESSURA 2,0CM, PREPARO MANUAL DA ARGAMASSA</v>
          </cell>
          <cell r="C3620" t="str">
            <v>M2</v>
          </cell>
          <cell r="D3620">
            <v>19.02</v>
          </cell>
        </row>
        <row r="3621">
          <cell r="A3621" t="str">
            <v>73927/010</v>
          </cell>
          <cell r="B3621" t="str">
            <v>EMBOCO TRACO 1:2:8 (CIMENTO, CAL E AREIA MEDIA), ESPESSURA 3,0CM, PREPARO MANUAL DA ARGAMASSA</v>
          </cell>
          <cell r="C3621" t="str">
            <v>M2</v>
          </cell>
          <cell r="D3621">
            <v>26.4</v>
          </cell>
        </row>
        <row r="3622">
          <cell r="A3622" t="str">
            <v>73927/011</v>
          </cell>
          <cell r="B3622" t="str">
            <v>EMBOCO TRACO 1:4 (CIMENTO E AREIA MEDIA), ESPESSURA 2,0CM, PREPARO MANUAL DA ARGAMASSA</v>
          </cell>
          <cell r="C3622" t="str">
            <v>M2</v>
          </cell>
          <cell r="D3622">
            <v>19.88</v>
          </cell>
        </row>
        <row r="3623">
          <cell r="A3623">
            <v>84023</v>
          </cell>
          <cell r="B3623" t="str">
            <v>BARRA LISA TRACO 1:3 (CIMENTO E AREIA MEDIA), ESPESSURA 1,5CM, PREPAROMANUAL DA ARGAMASSA</v>
          </cell>
          <cell r="C3623" t="str">
            <v>M2</v>
          </cell>
          <cell r="D3623">
            <v>24.91</v>
          </cell>
        </row>
        <row r="3624">
          <cell r="A3624">
            <v>84024</v>
          </cell>
          <cell r="B3624" t="str">
            <v>BARRA LISA TRACO 1:3 (CIMENTO E AREIA MEDIA), ESPESSURA 1,0CM, PREPAROMANUAL DA ARGAMASSA</v>
          </cell>
          <cell r="C3624" t="str">
            <v>M2</v>
          </cell>
          <cell r="D3624">
            <v>23.14</v>
          </cell>
        </row>
        <row r="3625">
          <cell r="A3625">
            <v>84026</v>
          </cell>
          <cell r="B3625" t="str">
            <v>BARRA LISA TRACO 1:4 (CIMENTO E AREIA MEDIA), ESPESSURA 2,0CM, PREPAROMANUAL DA ARGAMASSA</v>
          </cell>
          <cell r="C3625" t="str">
            <v>M2</v>
          </cell>
          <cell r="D3625">
            <v>27.99</v>
          </cell>
        </row>
        <row r="3626">
          <cell r="A3626">
            <v>84027</v>
          </cell>
          <cell r="B3626" t="str">
            <v>BARRA LISA TRACO 1:3 (CIMENTO E AREIA MEDIA), ESPESSURA 0,5CM, PREPAROMANUAL DA ARGAMASSA</v>
          </cell>
          <cell r="C3626" t="str">
            <v>M2</v>
          </cell>
          <cell r="D3626">
            <v>19.23</v>
          </cell>
        </row>
        <row r="3627">
          <cell r="A3627">
            <v>84028</v>
          </cell>
          <cell r="B3627" t="str">
            <v>BARRA LISA TRACO 1:4 (CIMENTO E AREIA MEDIA), COM CORANTE AMARELO, ESPESSURA 2,0CM, PREPARO MANUAL DA ARGAMASSA</v>
          </cell>
          <cell r="C3627" t="str">
            <v>M2</v>
          </cell>
          <cell r="D3627">
            <v>33.43</v>
          </cell>
        </row>
        <row r="3628">
          <cell r="A3628">
            <v>84048</v>
          </cell>
          <cell r="B3628" t="str">
            <v>EMBOCO COM ARGAMASSA PRÉ-FABRICADA, ESPESSURA 2,0CM, PREPARO MANUAL DAARGAMASSA</v>
          </cell>
          <cell r="C3628" t="str">
            <v>M2</v>
          </cell>
          <cell r="D3628">
            <v>17.91</v>
          </cell>
        </row>
        <row r="3629">
          <cell r="A3629">
            <v>84049</v>
          </cell>
          <cell r="B3629" t="str">
            <v>EMBOCO TRACO 1:3 (CIMENTO E AREIA GROSSA), ESPESSURA 2,5CM COM CORANTE, PREPARO MECÂNICO DA ARGAMASSA</v>
          </cell>
          <cell r="C3629" t="str">
            <v>M2</v>
          </cell>
          <cell r="D3629">
            <v>31.29</v>
          </cell>
        </row>
        <row r="3630">
          <cell r="A3630">
            <v>84051</v>
          </cell>
          <cell r="B3630" t="str">
            <v>EMBOCO TRACO 1:2:2 (CIMENTO, SAIBRO E AREIA MEDIA), ESPESSURA 2,0CM, PREPARO MANUAL DA ARGAMASSA</v>
          </cell>
          <cell r="C3630" t="str">
            <v>M2</v>
          </cell>
          <cell r="D3630">
            <v>18.02</v>
          </cell>
        </row>
        <row r="3631">
          <cell r="A3631">
            <v>84069</v>
          </cell>
          <cell r="B3631" t="str">
            <v>EMBOCO PAULISTA (MASSA UNICA) TRACO 1:2:8 (CIMENTO, CAL E AREIA MEDIA), ESPESSURA 2,5CM, PREPARO MANUAL DA ARGAMASSA</v>
          </cell>
          <cell r="C3631" t="str">
            <v>MM2</v>
          </cell>
          <cell r="D3631">
            <v>22.71</v>
          </cell>
        </row>
        <row r="3632">
          <cell r="A3632">
            <v>84071</v>
          </cell>
          <cell r="B3632" t="str">
            <v>EMBOCO TRACO 1:2:2 (CIMENTO, SAIBRO E AREIA MEDIA), ESPESSURA 1,5CM, PREPARO MANUAL DA ARGAMASSA</v>
          </cell>
          <cell r="C3632" t="str">
            <v>M2</v>
          </cell>
          <cell r="D3632">
            <v>14.58</v>
          </cell>
        </row>
        <row r="3633">
          <cell r="A3633">
            <v>84072</v>
          </cell>
          <cell r="B3633" t="str">
            <v>BARRA LISA TRACO 1:3 (CIMENTO E AREIA MEDIA NAO PENEIRADA), INCLUSO ADITIVO IMPERMEABILIZANTE, ESPESSURA 0,5CM, PREPARO MANUAL DA ARGAMASSA</v>
          </cell>
          <cell r="C3633" t="str">
            <v>M2</v>
          </cell>
          <cell r="D3633">
            <v>19.53</v>
          </cell>
        </row>
        <row r="3634">
          <cell r="A3634">
            <v>84073</v>
          </cell>
          <cell r="B3634" t="str">
            <v>EMBOCO PAULISTA (MASSA UNICA) TRACO 1:2:8 (CIMENTO, CAL E AREIA MEDIA), ESPESSURA 1,5CM, INCLUSO ADITIVO IMPERMEABILIZANTE, PREPARO MANUAL DA ARGAMASSA</v>
          </cell>
          <cell r="C3634" t="str">
            <v>M2</v>
          </cell>
          <cell r="D3634">
            <v>16.98</v>
          </cell>
        </row>
        <row r="3635">
          <cell r="A3635">
            <v>108</v>
          </cell>
          <cell r="B3635" t="str">
            <v>REBOCO</v>
          </cell>
          <cell r="C3635" t="str">
            <v/>
          </cell>
          <cell r="D3635" t="str">
            <v/>
          </cell>
        </row>
        <row r="3636">
          <cell r="A3636">
            <v>5995</v>
          </cell>
          <cell r="B3636" t="str">
            <v>REBOCO ARGAMASSA TRACO 1:4,5 (CAL E AREIA FINA), ESPESSURA 0,5CM, PREPARO MECANICO DA ARGAMASSA</v>
          </cell>
          <cell r="C3636" t="str">
            <v>M2</v>
          </cell>
          <cell r="D3636">
            <v>12.16</v>
          </cell>
        </row>
        <row r="3637">
          <cell r="A3637">
            <v>5998</v>
          </cell>
          <cell r="B3637" t="str">
            <v>PASTA DE CIMENTO PORTLAND, ESPESSURA 1MM</v>
          </cell>
          <cell r="C3637" t="str">
            <v>M2</v>
          </cell>
          <cell r="D3637">
            <v>0.63</v>
          </cell>
        </row>
        <row r="3638">
          <cell r="A3638">
            <v>73747</v>
          </cell>
          <cell r="B3638" t="str">
            <v>REVESTIMENTOS ESPECIAIS</v>
          </cell>
          <cell r="C3638" t="str">
            <v/>
          </cell>
          <cell r="D3638" t="str">
            <v/>
          </cell>
        </row>
        <row r="3639">
          <cell r="A3639" t="str">
            <v>73747/001</v>
          </cell>
          <cell r="B3639" t="str">
            <v>ISOLAMENTO ACUSTICO EM ESPUMA DE POLIURETANO ESPESSURA 20 MM, DENSIDADE 29KG/M3</v>
          </cell>
          <cell r="C3639" t="str">
            <v>M2</v>
          </cell>
          <cell r="D3639">
            <v>52.01</v>
          </cell>
        </row>
        <row r="3640">
          <cell r="A3640">
            <v>74001</v>
          </cell>
          <cell r="B3640" t="str">
            <v>REVESTIMENTO DE PAREDES</v>
          </cell>
          <cell r="C3640" t="str">
            <v/>
          </cell>
          <cell r="D3640" t="str">
            <v/>
          </cell>
        </row>
        <row r="3641">
          <cell r="A3641" t="str">
            <v>74001/001</v>
          </cell>
          <cell r="B3641" t="str">
            <v>REBOCO COM ARGAMASSA PRE-FABRICADA, ESPESSURA 0,5CM, PREPARO MECANICODA ARGAMASSA</v>
          </cell>
          <cell r="C3641" t="str">
            <v>M2</v>
          </cell>
          <cell r="D3641">
            <v>13.36</v>
          </cell>
        </row>
        <row r="3642">
          <cell r="A3642" t="str">
            <v>74001/002</v>
          </cell>
          <cell r="B3642" t="str">
            <v>GESSO CORRIDO, DESEMPENADO, ESPESSURA 0,7CM</v>
          </cell>
          <cell r="C3642" t="str">
            <v>M2</v>
          </cell>
          <cell r="D3642">
            <v>11.81</v>
          </cell>
        </row>
        <row r="3643">
          <cell r="A3643">
            <v>75481</v>
          </cell>
          <cell r="B3643" t="str">
            <v>REBOCO ARGAMASSA TRACO 1:2 (CAL E AREIA FINA PENEIRADA), ESPESSURA 0,5CM, PREPARO MANUAL DA ARGAMASSA</v>
          </cell>
          <cell r="C3643" t="str">
            <v>M2</v>
          </cell>
          <cell r="D3643">
            <v>11.16</v>
          </cell>
        </row>
        <row r="3644">
          <cell r="A3644">
            <v>84074</v>
          </cell>
          <cell r="B3644" t="str">
            <v>REBOCO COM ARGAMASSA PRÉ-FABRICADA, ACABAMENTO CAMURCADO, ESPESSURA 0,3CM, PREPARO MANUAL</v>
          </cell>
          <cell r="C3644" t="str">
            <v>M2</v>
          </cell>
          <cell r="D3644">
            <v>16.32</v>
          </cell>
        </row>
        <row r="3645">
          <cell r="A3645">
            <v>84075</v>
          </cell>
          <cell r="B3645" t="str">
            <v>REBOCO COM ARGAMASSA PRÉ-FABRICADA, ACABAMENTO FRISADO, ESPESSURA 0,7CM, PREPARO MECANICO</v>
          </cell>
          <cell r="C3645" t="str">
            <v>M2</v>
          </cell>
          <cell r="D3645">
            <v>49.24</v>
          </cell>
        </row>
        <row r="3646">
          <cell r="A3646">
            <v>84076</v>
          </cell>
          <cell r="B3646" t="str">
            <v>REBOCO TRACO 1:3 (CIMENTO E AREIA MEDIA NAO PENEIRADA), BASE PARA TINTA EPOXI, PREPARO MANUAL DA ARGAMASSA</v>
          </cell>
          <cell r="C3646" t="str">
            <v>M2</v>
          </cell>
          <cell r="D3646">
            <v>16.96</v>
          </cell>
        </row>
        <row r="3647">
          <cell r="A3647">
            <v>109</v>
          </cell>
          <cell r="B3647" t="str">
            <v>AZULEJO</v>
          </cell>
          <cell r="C3647" t="str">
            <v/>
          </cell>
          <cell r="D3647" t="str">
            <v/>
          </cell>
        </row>
        <row r="3648">
          <cell r="A3648">
            <v>5999</v>
          </cell>
          <cell r="B3648" t="str">
            <v>AZULEJO 15X15CM, 2A QUALIDADE, ASSENTADO COM ARGAMASSA PRE-FABRICADA DE CIMENTO COLANTE, JUNTAS A PRUMO, INCLUINDO SERVICO DE REJUNTAMENTO COM CIMENTO BRANCO</v>
          </cell>
          <cell r="C3648" t="str">
            <v>M2</v>
          </cell>
          <cell r="D3648">
            <v>26.17</v>
          </cell>
        </row>
        <row r="3649">
          <cell r="A3649">
            <v>6000</v>
          </cell>
          <cell r="B3649" t="str">
            <v>AZULEJO 15X15CM, 1A QUALIDADE, ASSENTADO COM ARGAMASSA PRE-FABRICADA DE CIMENTO COLANTE, JUNTAS EM AMARRACAO, INCLUINDO SERVICO DE REJUNTAMENTO COM CIMENTO BRANCO</v>
          </cell>
          <cell r="C3649" t="str">
            <v>M2</v>
          </cell>
          <cell r="D3649">
            <v>25.12</v>
          </cell>
        </row>
        <row r="3650">
          <cell r="A3650">
            <v>73925</v>
          </cell>
          <cell r="B3650" t="str">
            <v>AZULEJO BRANCO</v>
          </cell>
          <cell r="C3650" t="str">
            <v/>
          </cell>
          <cell r="D3650" t="str">
            <v/>
          </cell>
        </row>
        <row r="3651">
          <cell r="A3651" t="str">
            <v>73925/002</v>
          </cell>
          <cell r="B3651" t="str">
            <v>AZULEJO 15X15CM, 1A QUALIDADE, ASSENTADO COM ARGAMASSA PRE-FABRICADA DE CIMENTO COLANTE, JUNTAS A PRUMO, INCLUINDO SERVICO DE REJUNTAMENTO COM CIMENTO BRANCO</v>
          </cell>
          <cell r="C3651" t="str">
            <v>M2</v>
          </cell>
          <cell r="D3651">
            <v>30.21</v>
          </cell>
        </row>
        <row r="3652">
          <cell r="A3652">
            <v>84077</v>
          </cell>
          <cell r="B3652" t="str">
            <v>REJUNTAMENTO DE AZULEJO 15X15CM, COM CIMENTO BRANCO, PARA JUNTAS DE ATE 3MM</v>
          </cell>
          <cell r="C3652" t="str">
            <v>M2</v>
          </cell>
          <cell r="D3652">
            <v>5.18</v>
          </cell>
        </row>
        <row r="3653">
          <cell r="A3653">
            <v>110</v>
          </cell>
          <cell r="B3653" t="str">
            <v>PASTILHAS,CERAMICAS, PLACAS PRE-MOLDADAS E OUTROS</v>
          </cell>
          <cell r="C3653" t="str">
            <v/>
          </cell>
          <cell r="D3653" t="str">
            <v/>
          </cell>
        </row>
        <row r="3654">
          <cell r="A3654">
            <v>73609</v>
          </cell>
          <cell r="B3654" t="str">
            <v>REVESTIMENTO COM TIJOLETES DE LITOCERAMICA, FIXADOS COM ARGAMASSA COLANTE PRE-FABRICADA, REJUNTAMENTO COM CIMENTO BRANCO, INCLUSO LIMPEZA</v>
          </cell>
          <cell r="C3654" t="str">
            <v>M2</v>
          </cell>
          <cell r="D3654">
            <v>25.94</v>
          </cell>
        </row>
        <row r="3655">
          <cell r="A3655">
            <v>73667</v>
          </cell>
          <cell r="B3655" t="str">
            <v>REVESTIMENTO COM PASTILHA DE CERAMICA ESMALTADA QUADRADA 1”, ASSENTADA COM ARGAMASSA PRE-FABRICADA DE CIMENTO COLANTE E REJUNTAMENTO COM CIMENTO BRANCO, INCLUSO LIMPEZA</v>
          </cell>
          <cell r="C3655" t="str">
            <v>M2</v>
          </cell>
          <cell r="D3655">
            <v>108.19</v>
          </cell>
        </row>
        <row r="3656">
          <cell r="A3656">
            <v>73912</v>
          </cell>
          <cell r="B3656" t="str">
            <v>CERAMICA ESMALTADA P/PAREDE</v>
          </cell>
          <cell r="C3656" t="str">
            <v/>
          </cell>
          <cell r="D3656" t="str">
            <v/>
          </cell>
        </row>
        <row r="3657">
          <cell r="A3657" t="str">
            <v>73912/001</v>
          </cell>
          <cell r="B3657" t="str">
            <v>REVESTIMENTO COM CERAMICA ESMALTADA 20X20CM, 1A LINHA, PADRAO MEDIO, ASSENTADA COM ARGAMASSA PRE-FABRICADA DE CIMENTO COLANTE E REJUNTAMENTOCOM CIMENTO BRANCO</v>
          </cell>
          <cell r="C3657" t="str">
            <v>M2</v>
          </cell>
          <cell r="D3657">
            <v>31.13</v>
          </cell>
        </row>
        <row r="3658">
          <cell r="A3658" t="str">
            <v>73912/002</v>
          </cell>
          <cell r="B3658" t="str">
            <v>REVESTIMENTO COM CERAMICA ESMALTADA 20X20CM, 1A LINHA, PADRAO ALTO, ASSENTADA COM ARGAMASSA DE CIMENTO COLANTE E REJUNTAMENTO COM CIMENTO BRANCO</v>
          </cell>
          <cell r="C3658" t="str">
            <v>M2</v>
          </cell>
          <cell r="D3658">
            <v>31.72</v>
          </cell>
        </row>
        <row r="3659">
          <cell r="A3659">
            <v>84078</v>
          </cell>
          <cell r="B3659" t="str">
            <v>REVESTIMENTO DE PAREDE COM PEDRA SAO TOME 20X40CM, ASSENTAMENTO COM ARGAMASSA TRACO 1:2:2 (CIMENTO, SAIBRO E AREIA MEDIA NAO PENEIRADA), PREPARO MANUAL DA ARGAMASSA</v>
          </cell>
          <cell r="C3659" t="str">
            <v>M2</v>
          </cell>
          <cell r="D3659">
            <v>96.35</v>
          </cell>
        </row>
        <row r="3660">
          <cell r="A3660">
            <v>84079</v>
          </cell>
          <cell r="B3660" t="str">
            <v>REVESTIMENTO DE PAREDE COM PEDRA ARDOSIA CINZA 30X30X1CM, ASSENTADO COM ARGAMASSA TRACO 1:2:2 (CIMENTO, SAIBRO E AREIA MEDIA NAO PENEIRADA)PREPARO MANUAL DA ARGAMASSA</v>
          </cell>
          <cell r="C3660" t="str">
            <v>M2</v>
          </cell>
          <cell r="D3660">
            <v>52.8</v>
          </cell>
        </row>
        <row r="3661">
          <cell r="A3661">
            <v>84080</v>
          </cell>
          <cell r="B3661" t="str">
            <v>REVESTIMENTO DE PAREDE COM PEDRA ARDOSIA CINZA 40X40X1CM, ASSENTAMENTOCOM ARGAMASSA TRACO 1:2:2 (CIMENTO, SAIBRO E AREIA MEDIA NAO PENEIRADA) PREPARO MANUAL DA ARGAMASSA</v>
          </cell>
          <cell r="C3661" t="str">
            <v>M2</v>
          </cell>
          <cell r="D3661">
            <v>52.8</v>
          </cell>
        </row>
        <row r="3662">
          <cell r="A3662">
            <v>84081</v>
          </cell>
          <cell r="B3662" t="str">
            <v>REVESTIMENTO DE PAREDE COM PEDRA BASALTO CINZA 20X40CM IRREGULAR, ASSENTAMENTO COM ARGAMASSA TRACO 1:4 (CIMENTO E AREIA MEDIA NAO PENEIRADA), PREPARO MANUAL DA ARGAMASSA</v>
          </cell>
          <cell r="C3662" t="str">
            <v>M2</v>
          </cell>
          <cell r="D3662">
            <v>70.22</v>
          </cell>
        </row>
        <row r="3663">
          <cell r="A3663">
            <v>84082</v>
          </cell>
          <cell r="B3663" t="str">
            <v>REQUADRO 7X2CM PARA VAOS DE ESQUADRIAS, ARGAMASSA TRACO 1:4 (CIMENTO EAREIA MEDIA), PREPARO MANUAL</v>
          </cell>
          <cell r="C3663" t="str">
            <v>M2</v>
          </cell>
          <cell r="D3663">
            <v>27.71</v>
          </cell>
        </row>
        <row r="3664">
          <cell r="A3664">
            <v>84083</v>
          </cell>
          <cell r="B3664" t="str">
            <v>REQUADRO EM MADEIRA DE LEI 4X2,5CM</v>
          </cell>
          <cell r="C3664" t="str">
            <v>M2</v>
          </cell>
          <cell r="D3664">
            <v>12.68</v>
          </cell>
        </row>
        <row r="3665">
          <cell r="A3665">
            <v>84084</v>
          </cell>
          <cell r="B3665" t="str">
            <v>APICOAMENTO MANUAL DE SUPERFICIE DE CONCRETO</v>
          </cell>
          <cell r="C3665" t="str">
            <v>M2</v>
          </cell>
          <cell r="D3665">
            <v>46.37</v>
          </cell>
        </row>
        <row r="3666">
          <cell r="A3666">
            <v>123</v>
          </cell>
          <cell r="B3666" t="str">
            <v>PEITORIL CERAMICO</v>
          </cell>
          <cell r="C3666" t="str">
            <v/>
          </cell>
          <cell r="D3666" t="str">
            <v/>
          </cell>
        </row>
        <row r="3667">
          <cell r="A3667">
            <v>74087</v>
          </cell>
          <cell r="B3667" t="str">
            <v>PEITORIL EM ARDOSIA</v>
          </cell>
          <cell r="C3667" t="str">
            <v/>
          </cell>
          <cell r="D3667" t="str">
            <v/>
          </cell>
        </row>
        <row r="3668">
          <cell r="A3668" t="str">
            <v>74087/001</v>
          </cell>
          <cell r="B3668" t="str">
            <v>PEITORIL DE ARDOSIA, LARGURA 15CM, ASSENTADO COM ARGAMASSA TRACO 1:2:8(CIMENTO, CAL E AREIA) PREPARO MANUAL DA ARGAMASSA</v>
          </cell>
          <cell r="C3668" t="str">
            <v>M</v>
          </cell>
          <cell r="D3668">
            <v>3.02</v>
          </cell>
        </row>
        <row r="3669">
          <cell r="A3669">
            <v>84087</v>
          </cell>
          <cell r="B3669" t="str">
            <v>PEITORIL CERAMICO COM LARGURA DE 15CM, ASSENTADO COM ARGAMASSA TRACO 1:3 (CIMENTO E AREIA GROSSA), PREPARO MANUAL DA ARGAMASSA</v>
          </cell>
          <cell r="C3669" t="str">
            <v>M</v>
          </cell>
          <cell r="D3669">
            <v>27.21</v>
          </cell>
        </row>
        <row r="3670">
          <cell r="A3670">
            <v>124</v>
          </cell>
          <cell r="B3670" t="str">
            <v>PEITORIL GRANILITE/MARMORITE</v>
          </cell>
          <cell r="C3670" t="str">
            <v/>
          </cell>
          <cell r="D3670" t="str">
            <v/>
          </cell>
        </row>
        <row r="3671">
          <cell r="A3671">
            <v>84086</v>
          </cell>
          <cell r="B3671" t="str">
            <v>PEITORIL EM GRANILITE PREMOLDADO, COMPRIMENTO DE 13 A 20CM, ASSENTADOCOM ARGAMASSA TRACO 1:3 (CIMENTO E AREIA MEDIA), PREPARO MANUAL DA ARGAMASSA</v>
          </cell>
          <cell r="C3671" t="str">
            <v>M</v>
          </cell>
          <cell r="D3671">
            <v>38.35</v>
          </cell>
        </row>
        <row r="3672">
          <cell r="A3672">
            <v>125</v>
          </cell>
          <cell r="B3672" t="str">
            <v>PEITORIL DE MARMORE/GRANITO</v>
          </cell>
          <cell r="C3672" t="str">
            <v/>
          </cell>
          <cell r="D3672" t="str">
            <v/>
          </cell>
        </row>
        <row r="3673">
          <cell r="A3673">
            <v>84088</v>
          </cell>
          <cell r="B3673" t="str">
            <v>PEITORIL EM MARMORE BRANCO, LARGURA DE 15CM, ASSENTADO COM ARGAMASSA TRACO 1:4 (CIMENTO E AREIA MEDIA), PREPARO MANUAL DA ARGAMASSA</v>
          </cell>
          <cell r="C3673" t="str">
            <v>M</v>
          </cell>
          <cell r="D3673">
            <v>79.25</v>
          </cell>
        </row>
        <row r="3674">
          <cell r="A3674">
            <v>84089</v>
          </cell>
          <cell r="B3674" t="str">
            <v>PEITORIL EM MARMORE BRANCO, LARGURA DE 25CM, ASSENTADO COM ARGAMASSA TRACO 1:3 (CIMENTO E AREIA MEDIA), PREPARO MANUAL DA ARGAMASSA</v>
          </cell>
          <cell r="C3674" t="str">
            <v>M</v>
          </cell>
          <cell r="D3674">
            <v>109.39</v>
          </cell>
        </row>
        <row r="3675">
          <cell r="A3675">
            <v>129</v>
          </cell>
          <cell r="B3675" t="str">
            <v>PEITORIL DE CONCRETO</v>
          </cell>
          <cell r="C3675" t="str">
            <v/>
          </cell>
          <cell r="D3675" t="str">
            <v/>
          </cell>
        </row>
        <row r="3676">
          <cell r="A3676">
            <v>40675</v>
          </cell>
          <cell r="B3676" t="str">
            <v>ASSENTAMENTO DE PEITORIL COM ARGAMASSA DE CIMENTO COLANTE</v>
          </cell>
          <cell r="C3676" t="str">
            <v>M</v>
          </cell>
          <cell r="D3676">
            <v>2.5</v>
          </cell>
        </row>
        <row r="3677">
          <cell r="A3677">
            <v>84118</v>
          </cell>
          <cell r="B3677" t="str">
            <v>PEITORIL CIMENTADO LISO 20X3CM TRACO 1:4 (CIMENTO E AREIA)</v>
          </cell>
          <cell r="C3677" t="str">
            <v>M</v>
          </cell>
          <cell r="D3677">
            <v>14.93</v>
          </cell>
        </row>
        <row r="3678">
          <cell r="A3678">
            <v>133</v>
          </cell>
          <cell r="B3678" t="str">
            <v>FORRO DE MADEIRA</v>
          </cell>
          <cell r="C3678" t="str">
            <v/>
          </cell>
          <cell r="D3678" t="str">
            <v/>
          </cell>
        </row>
        <row r="3679">
          <cell r="A3679">
            <v>9536</v>
          </cell>
          <cell r="B3679" t="str">
            <v>FORRO DE MADEIRA PARA BEIRAL, TABUAS DE 10X1CM COM FRISO MACHO/FEMEA,INCLUSA MEIA-CANA E TESTEIRA COM ALTURA DE 15CM</v>
          </cell>
          <cell r="C3679" t="str">
            <v>M2</v>
          </cell>
          <cell r="D3679">
            <v>82.38</v>
          </cell>
        </row>
        <row r="3680">
          <cell r="A3680">
            <v>74250</v>
          </cell>
          <cell r="B3680" t="str">
            <v>FORRO DE TABUA DE PINHO</v>
          </cell>
          <cell r="C3680" t="str">
            <v/>
          </cell>
          <cell r="D3680" t="str">
            <v/>
          </cell>
        </row>
        <row r="3681">
          <cell r="A3681" t="str">
            <v>74250/001</v>
          </cell>
          <cell r="B3681" t="str">
            <v>FORRO DE MADEIRA, TABUAS 10X1CM COM FRISO MACHO/FEMEA, EXCLUSIVE ENTARUGAMENTO</v>
          </cell>
          <cell r="C3681" t="str">
            <v>M2</v>
          </cell>
          <cell r="D3681">
            <v>44.62</v>
          </cell>
        </row>
        <row r="3682">
          <cell r="A3682" t="str">
            <v>74250/002</v>
          </cell>
          <cell r="B3682" t="str">
            <v>FORRO DE MADEIRA, TABUAS 10X1CM COM FRISO MACHO/FEMEA, INCLUSIVE MEIA-CANA E ENTARUGAMENTO</v>
          </cell>
          <cell r="C3682" t="str">
            <v>M2</v>
          </cell>
          <cell r="D3682">
            <v>56.43</v>
          </cell>
        </row>
        <row r="3683">
          <cell r="A3683">
            <v>84090</v>
          </cell>
          <cell r="B3683" t="str">
            <v>FORRO DE MADEIRA COM TABUAS 10X1CM FIXADAS EM SARRAFOS DE 2X10CM COM ESPACAMENTO DE 50CM</v>
          </cell>
          <cell r="C3683" t="str">
            <v>M2</v>
          </cell>
          <cell r="D3683">
            <v>61.18</v>
          </cell>
        </row>
        <row r="3684">
          <cell r="A3684">
            <v>84091</v>
          </cell>
          <cell r="B3684" t="str">
            <v>BARROTEAMENTO PARA FORRO, COM PECAS DE MADEIRA 2,5X10CM, ESPACADAS DE50CM</v>
          </cell>
          <cell r="C3684" t="str">
            <v>M2</v>
          </cell>
          <cell r="D3684">
            <v>30.04</v>
          </cell>
        </row>
        <row r="3685">
          <cell r="A3685">
            <v>84093</v>
          </cell>
          <cell r="B3685" t="str">
            <v>TABEIRA DE MADEIRA LEI, 1A QUALIDADE, 2,5X30,0CM PARA BEIRAL DE TELHADO</v>
          </cell>
          <cell r="C3685" t="str">
            <v>M</v>
          </cell>
          <cell r="D3685">
            <v>22.64</v>
          </cell>
        </row>
        <row r="3686">
          <cell r="A3686">
            <v>84094</v>
          </cell>
          <cell r="B3686" t="str">
            <v>MEIA CANA 2,5X2,5CM COM ACABAMENTO PARA FORRO DE MADEIRA</v>
          </cell>
          <cell r="C3686" t="str">
            <v>M</v>
          </cell>
          <cell r="D3686">
            <v>5.44</v>
          </cell>
        </row>
        <row r="3687">
          <cell r="A3687">
            <v>84095</v>
          </cell>
          <cell r="B3687" t="str">
            <v>RODATETO EM MADEIRA DE LEI 7,0X2,5CM</v>
          </cell>
          <cell r="C3687" t="str">
            <v>M</v>
          </cell>
          <cell r="D3687">
            <v>13</v>
          </cell>
        </row>
        <row r="3688">
          <cell r="A3688">
            <v>84096</v>
          </cell>
          <cell r="B3688" t="str">
            <v>RODATETO EM MADEIRA DE LEI 4,0X1,5CM</v>
          </cell>
          <cell r="C3688" t="str">
            <v>M</v>
          </cell>
          <cell r="D3688">
            <v>10.48</v>
          </cell>
        </row>
        <row r="3689">
          <cell r="A3689">
            <v>134</v>
          </cell>
          <cell r="B3689" t="str">
            <v>FORRO DE GESSO</v>
          </cell>
          <cell r="C3689" t="str">
            <v/>
          </cell>
          <cell r="D3689" t="str">
            <v/>
          </cell>
        </row>
        <row r="3690">
          <cell r="A3690">
            <v>72197</v>
          </cell>
          <cell r="B3690" t="str">
            <v>SANCA DE GESSO, ALTURA 15CM, MOLDADA NA OBRA</v>
          </cell>
          <cell r="C3690" t="str">
            <v>M</v>
          </cell>
          <cell r="D3690">
            <v>19.010000000000002</v>
          </cell>
        </row>
        <row r="3691">
          <cell r="A3691">
            <v>73792</v>
          </cell>
          <cell r="B3691" t="str">
            <v>FORRO DE GESSO</v>
          </cell>
          <cell r="C3691" t="str">
            <v/>
          </cell>
          <cell r="D3691" t="str">
            <v/>
          </cell>
        </row>
        <row r="3692">
          <cell r="A3692" t="str">
            <v>73792/001</v>
          </cell>
          <cell r="B3692" t="str">
            <v>FORRO EM PLACAS PRE-MOLDADAS DE GESSO LISO, BISOTADO, 60X60CM COM ESPESSURA CENTRAL 1,2CM E NAS BORDAS 3,0CM, INCLUSO FIXACAO COM ARAME E ESTRUTURA DE MADEIRA</v>
          </cell>
          <cell r="C3692" t="str">
            <v>M2</v>
          </cell>
          <cell r="D3692">
            <v>52.24</v>
          </cell>
        </row>
        <row r="3693">
          <cell r="A3693">
            <v>73986</v>
          </cell>
          <cell r="B3693" t="str">
            <v>FORRO DE GESSO</v>
          </cell>
          <cell r="C3693" t="str">
            <v/>
          </cell>
          <cell r="D3693" t="str">
            <v/>
          </cell>
        </row>
        <row r="3694">
          <cell r="A3694" t="str">
            <v>73986/001</v>
          </cell>
          <cell r="B3694" t="str">
            <v>FORRO DE GESSO EM PLACAS 60X60CM, ESPESSURA 1,2CM, INCLUSIVE FIXACAO COM ARAME</v>
          </cell>
          <cell r="C3694" t="str">
            <v>M2</v>
          </cell>
          <cell r="D3694">
            <v>22.86</v>
          </cell>
        </row>
        <row r="3695">
          <cell r="A3695">
            <v>255</v>
          </cell>
          <cell r="B3695" t="str">
            <v>MARMORE/GRANITO PARA PAREDE</v>
          </cell>
          <cell r="C3695" t="str">
            <v/>
          </cell>
          <cell r="D3695" t="str">
            <v/>
          </cell>
        </row>
        <row r="3696">
          <cell r="A3696">
            <v>84097</v>
          </cell>
          <cell r="B3696" t="str">
            <v>REVESTIMENTO COM MARMORE ACINZENTADO POLIDO 20X30CM, ESPESSURA DE 2CM,ASSENTADO COM ARGAMASSA PRE-FABRICADA DE CIMENTO COLANTE E REJUNTAMENTO COM ARGAMASSA PRE-FABRICADA PARA REJUNTAMENTO</v>
          </cell>
          <cell r="C3696" t="str">
            <v>M2</v>
          </cell>
          <cell r="D3696">
            <v>224.16</v>
          </cell>
        </row>
        <row r="3697">
          <cell r="A3697">
            <v>257</v>
          </cell>
          <cell r="B3697" t="str">
            <v>LAMINADO PARA PAREDE</v>
          </cell>
          <cell r="C3697" t="str">
            <v/>
          </cell>
          <cell r="D3697" t="str">
            <v/>
          </cell>
        </row>
        <row r="3698">
          <cell r="A3698">
            <v>72200</v>
          </cell>
          <cell r="B3698" t="str">
            <v>REVESTIMENTO EM LAMINADO MELAMINICO TEXTURIZADO, ESPESSURA 1,3MM, FIXADO COM COLA</v>
          </cell>
          <cell r="C3698" t="str">
            <v>M2</v>
          </cell>
          <cell r="D3698">
            <v>50.07</v>
          </cell>
        </row>
        <row r="3699">
          <cell r="A3699">
            <v>290</v>
          </cell>
          <cell r="B3699" t="str">
            <v>REVESTIMENTO DE CORRIMAO</v>
          </cell>
          <cell r="C3699" t="str">
            <v/>
          </cell>
          <cell r="D3699" t="str">
            <v/>
          </cell>
        </row>
        <row r="3700">
          <cell r="A3700">
            <v>73807</v>
          </cell>
          <cell r="B3700" t="str">
            <v>CORRIMAO DE GRANITO ARTIFICIAL (MARMORITE) COM 15 CM DE LARGURA</v>
          </cell>
          <cell r="C3700" t="str">
            <v/>
          </cell>
          <cell r="D3700" t="str">
            <v/>
          </cell>
        </row>
        <row r="3701">
          <cell r="A3701" t="str">
            <v>73807/001</v>
          </cell>
          <cell r="B3701" t="str">
            <v>CORRIMAO EM MARMORITE, LARGURA 15CM</v>
          </cell>
          <cell r="C3701" t="str">
            <v>M</v>
          </cell>
          <cell r="D3701">
            <v>58.28</v>
          </cell>
        </row>
        <row r="3702">
          <cell r="A3702">
            <v>311</v>
          </cell>
          <cell r="B3702" t="str">
            <v>FORRO METALICO/PVC</v>
          </cell>
          <cell r="C3702" t="str">
            <v/>
          </cell>
          <cell r="D3702" t="str">
            <v/>
          </cell>
        </row>
        <row r="3703">
          <cell r="A3703">
            <v>72201</v>
          </cell>
          <cell r="B3703" t="str">
            <v>RECOLOCACO DE FORROS EM REGUA DE PVC E PERFIS, CONSIDERANDO REAPROVEITAMENTO DO MATERIAL</v>
          </cell>
          <cell r="C3703" t="str">
            <v>M2</v>
          </cell>
          <cell r="D3703">
            <v>8</v>
          </cell>
        </row>
        <row r="3704">
          <cell r="A3704">
            <v>315</v>
          </cell>
          <cell r="B3704" t="str">
            <v>REVESTIMENTO TERMICO E/OU ACUSTICO</v>
          </cell>
          <cell r="C3704" t="str">
            <v/>
          </cell>
          <cell r="D3704" t="str">
            <v/>
          </cell>
        </row>
        <row r="3705">
          <cell r="A3705">
            <v>72198</v>
          </cell>
          <cell r="B3705" t="str">
            <v>ISOLAMENTO TERMICO COM ARGAMASSA TRACO 1:3 (CIMENTO E AREIA GROSSA NAOPENEIRADA), COM ADICAO DE PEROLAS DE ISOPOR, ESPESSURA 6CM, PREPARO MANUAL DA ARGAMASSA</v>
          </cell>
          <cell r="C3705" t="str">
            <v>M2</v>
          </cell>
          <cell r="D3705">
            <v>76.319999999999993</v>
          </cell>
        </row>
        <row r="3706">
          <cell r="A3706">
            <v>73833</v>
          </cell>
          <cell r="B3706" t="str">
            <v>ISOLAMENTO TERMICO C/LA DE VIDRO</v>
          </cell>
          <cell r="C3706" t="str">
            <v/>
          </cell>
          <cell r="D3706" t="str">
            <v/>
          </cell>
        </row>
        <row r="3707">
          <cell r="A3707" t="str">
            <v>73833/001</v>
          </cell>
          <cell r="B3707" t="str">
            <v>ISOLAMENTO TERMICO COM MANTA DE LA DE VIDRO, ESPESSURA 2,5CM</v>
          </cell>
          <cell r="C3707" t="str">
            <v>M2</v>
          </cell>
          <cell r="D3707">
            <v>64.77</v>
          </cell>
        </row>
        <row r="3708">
          <cell r="A3708">
            <v>84098</v>
          </cell>
          <cell r="B3708" t="str">
            <v>ISOLAMENTO ACUSTICO COM ESPUMA POLIURETANO E=25MM, FLEXIVEL 100X100X2CM, DENSIDADE 29 A 35 KG/M3</v>
          </cell>
          <cell r="C3708" t="str">
            <v>M2</v>
          </cell>
          <cell r="D3708">
            <v>52.39</v>
          </cell>
        </row>
        <row r="3709">
          <cell r="A3709">
            <v>319</v>
          </cell>
          <cell r="B3709" t="str">
            <v>RESTAURO</v>
          </cell>
          <cell r="C3709" t="str">
            <v/>
          </cell>
          <cell r="D3709" t="str">
            <v/>
          </cell>
        </row>
        <row r="3710">
          <cell r="A3710">
            <v>83730</v>
          </cell>
          <cell r="B3710" t="str">
            <v>REPARO ESTRUTURAL DE ESTRUTURAS DE CONCRETO COM ARGAMASSA POLIMERICA DE ALTO DESEMPENHO, E=2 CM</v>
          </cell>
          <cell r="C3710" t="str">
            <v>M2</v>
          </cell>
          <cell r="D3710">
            <v>287.02</v>
          </cell>
        </row>
        <row r="3711">
          <cell r="A3711">
            <v>83736</v>
          </cell>
          <cell r="B3711" t="str">
            <v>REPARO/COLAGEM DE ESTRUTURAS DE CONCRETO COM ADESIVO ESTRUTURAL A BASEDE EPOXI, E=2 MM</v>
          </cell>
          <cell r="C3711" t="str">
            <v>M2</v>
          </cell>
          <cell r="D3711">
            <v>197.88</v>
          </cell>
        </row>
        <row r="3712">
          <cell r="A3712" t="str">
            <v>SEDI</v>
          </cell>
          <cell r="B3712" t="str">
            <v>SERVICOS DIVERSOS</v>
          </cell>
          <cell r="C3712" t="str">
            <v/>
          </cell>
          <cell r="D3712" t="str">
            <v/>
          </cell>
        </row>
        <row r="3713">
          <cell r="A3713">
            <v>209</v>
          </cell>
          <cell r="B3713" t="str">
            <v>ANDAIMES</v>
          </cell>
          <cell r="C3713" t="str">
            <v/>
          </cell>
          <cell r="D3713" t="str">
            <v/>
          </cell>
        </row>
        <row r="3714">
          <cell r="A3714">
            <v>72817</v>
          </cell>
          <cell r="B3714" t="str">
            <v>BANDEJA SALVA-VIDAS/COLETA DE ENTULHOS, COM TABUA</v>
          </cell>
          <cell r="C3714" t="str">
            <v>M</v>
          </cell>
          <cell r="D3714">
            <v>156.36000000000001</v>
          </cell>
        </row>
        <row r="3715">
          <cell r="A3715">
            <v>73618</v>
          </cell>
          <cell r="B3715" t="str">
            <v>LOCACAO MENSAL DE ANDAIME METALICO TIPO FACHADEIRO, INCLUSIVE MONTAGEM</v>
          </cell>
          <cell r="C3715" t="str">
            <v>M2</v>
          </cell>
          <cell r="D3715">
            <v>7.17</v>
          </cell>
        </row>
        <row r="3716">
          <cell r="A3716">
            <v>73673</v>
          </cell>
          <cell r="B3716" t="str">
            <v>ANDAIME PARA REVESTIMENTO DE FORROS EM MADEIRA DE 3A</v>
          </cell>
          <cell r="C3716" t="str">
            <v>M2</v>
          </cell>
          <cell r="D3716">
            <v>14.39</v>
          </cell>
        </row>
        <row r="3717">
          <cell r="A3717">
            <v>73674</v>
          </cell>
          <cell r="B3717" t="str">
            <v>ANDAIME PARA ALVENARIA EM MADEIRA DE 2A</v>
          </cell>
          <cell r="C3717" t="str">
            <v>M2</v>
          </cell>
          <cell r="D3717">
            <v>14.35</v>
          </cell>
        </row>
        <row r="3718">
          <cell r="A3718">
            <v>73804</v>
          </cell>
          <cell r="B3718" t="str">
            <v>PROTECAO PARA FACHADAS</v>
          </cell>
          <cell r="C3718" t="str">
            <v/>
          </cell>
          <cell r="D3718" t="str">
            <v/>
          </cell>
        </row>
        <row r="3719">
          <cell r="A3719" t="str">
            <v>73804/001</v>
          </cell>
          <cell r="B3719" t="str">
            <v>PROTECAO DE FACHADA COM TELA DE POLIPROPILENO FIXADA EM ESTRUTURA DE MADEIRA COM ARAME GALVANIZADO</v>
          </cell>
          <cell r="C3719" t="str">
            <v>M2</v>
          </cell>
          <cell r="D3719">
            <v>16.600000000000001</v>
          </cell>
        </row>
        <row r="3720">
          <cell r="A3720">
            <v>84111</v>
          </cell>
          <cell r="B3720" t="str">
            <v>PLATAFORMA MADEIRA P/ ANDAIME TUBULAR APROVEITAMENTO 20 VEZES</v>
          </cell>
          <cell r="C3720" t="str">
            <v>M2</v>
          </cell>
          <cell r="D3720">
            <v>2.12</v>
          </cell>
        </row>
        <row r="3721">
          <cell r="A3721">
            <v>84112</v>
          </cell>
          <cell r="B3721" t="str">
            <v>ANDAIME TABUADO SOBRE CAVALETES (INCLUSO CAVALETE) EM MADEIRA DE 1ª UTIL 20X INCL MOVIMENTACAO P/ PE-DIREITO 4,00M</v>
          </cell>
          <cell r="C3721" t="str">
            <v>M2</v>
          </cell>
          <cell r="D3721">
            <v>12.52</v>
          </cell>
        </row>
        <row r="3722">
          <cell r="A3722">
            <v>210</v>
          </cell>
          <cell r="B3722" t="str">
            <v>ARGAMASSAS</v>
          </cell>
          <cell r="C3722" t="str">
            <v/>
          </cell>
          <cell r="D3722" t="str">
            <v/>
          </cell>
        </row>
        <row r="3723">
          <cell r="A3723">
            <v>1847</v>
          </cell>
          <cell r="B3723" t="str">
            <v>ARGAMASSA CIMENTO/AREIA GROSSA SEM PENEIRAR 1:3 PREPARO MANUAL</v>
          </cell>
          <cell r="C3723" t="str">
            <v>M3</v>
          </cell>
          <cell r="D3723">
            <v>345.38</v>
          </cell>
        </row>
        <row r="3724">
          <cell r="A3724">
            <v>4884</v>
          </cell>
          <cell r="B3724" t="str">
            <v>ARGAMASSA TRACO 1:3 (CIMENTO E AREIA), PREPARO MANUAL</v>
          </cell>
          <cell r="C3724" t="str">
            <v>M3</v>
          </cell>
          <cell r="D3724">
            <v>354.94</v>
          </cell>
        </row>
        <row r="3725">
          <cell r="A3725">
            <v>6011</v>
          </cell>
          <cell r="B3725" t="str">
            <v>ARGAMASSA TRACO 1:3 (CIMENTO E AREIA MEDIA PENEIRADA), PREPARO MECANICO</v>
          </cell>
          <cell r="C3725" t="str">
            <v>M3</v>
          </cell>
          <cell r="D3725">
            <v>441.08</v>
          </cell>
        </row>
        <row r="3726">
          <cell r="A3726">
            <v>6013</v>
          </cell>
          <cell r="B3726" t="str">
            <v>ARGAMASSA TRACO 1:3 (CIMENTO E AREIA GROSSA NAO PENEIRADA), PREPARO MECANICO</v>
          </cell>
          <cell r="C3726" t="str">
            <v>M3</v>
          </cell>
          <cell r="D3726">
            <v>329.95</v>
          </cell>
        </row>
        <row r="3727">
          <cell r="A3727">
            <v>6014</v>
          </cell>
          <cell r="B3727" t="str">
            <v>ARGAMASSA TRACO 1:4 (CIMENTO E AREIA MEDIA PENEIRADA), PREPARO MECANICO</v>
          </cell>
          <cell r="C3727" t="str">
            <v>M3</v>
          </cell>
          <cell r="D3727">
            <v>394.05</v>
          </cell>
        </row>
        <row r="3728">
          <cell r="A3728">
            <v>6019</v>
          </cell>
          <cell r="B3728" t="str">
            <v>ARGAMASSA TRACO 1:6 (CIMENTO E AREIA MEDIA NAO PENEIRADA), PREPARO MECANICO</v>
          </cell>
          <cell r="C3728" t="str">
            <v>M3</v>
          </cell>
          <cell r="D3728">
            <v>227.37</v>
          </cell>
        </row>
        <row r="3729">
          <cell r="A3729">
            <v>6020</v>
          </cell>
          <cell r="B3729" t="str">
            <v>ARGAMASSA CIMENTO/AREIA GROSSA SEM PENEIRAR 1:8 PREPARO MANUAL</v>
          </cell>
          <cell r="C3729" t="str">
            <v>M3</v>
          </cell>
          <cell r="D3729">
            <v>245.72</v>
          </cell>
        </row>
        <row r="3730">
          <cell r="A3730">
            <v>6022</v>
          </cell>
          <cell r="B3730" t="str">
            <v>ARGAMASSA TRACO 1:2 (CAL E AREIA FINA PENEIRADA), PREPARO MANUAL</v>
          </cell>
          <cell r="C3730" t="str">
            <v>M3</v>
          </cell>
          <cell r="D3730">
            <v>378.11</v>
          </cell>
        </row>
        <row r="3731">
          <cell r="A3731">
            <v>6023</v>
          </cell>
          <cell r="B3731" t="str">
            <v>ARGAMASSA TRACO 1:4,5 (CAL E AREIA MEDIA NAO PENEIRADA), PREPARO MECANICO</v>
          </cell>
          <cell r="C3731" t="str">
            <v>M3</v>
          </cell>
          <cell r="D3731">
            <v>179.27</v>
          </cell>
        </row>
        <row r="3732">
          <cell r="A3732">
            <v>6025</v>
          </cell>
          <cell r="B3732" t="str">
            <v>ARGAMASSA TRACO 1:4,5 (CAL E AREIA MEDIA NAO PENEIRADA), PREPARO MANUAL</v>
          </cell>
          <cell r="C3732" t="str">
            <v>M3</v>
          </cell>
          <cell r="D3732">
            <v>209.61</v>
          </cell>
        </row>
        <row r="3733">
          <cell r="A3733">
            <v>6028</v>
          </cell>
          <cell r="B3733" t="str">
            <v>ARGAMASSA TRACO 1:2:8 (CIMENTO, CAL E AREIA MEDIA NAO PENEIRADA), PREPARO MECANICO</v>
          </cell>
          <cell r="C3733" t="str">
            <v>M3</v>
          </cell>
          <cell r="D3733">
            <v>273.89999999999998</v>
          </cell>
        </row>
        <row r="3734">
          <cell r="A3734">
            <v>6032</v>
          </cell>
          <cell r="B3734" t="str">
            <v>ARGAMASSA TRACO 1:0,5:8 (CIMENTO, CAL E AREIA MEDIA NAO PENEIRADA),PREPARO MECANICO</v>
          </cell>
          <cell r="C3734" t="str">
            <v>M3</v>
          </cell>
          <cell r="D3734">
            <v>218.14</v>
          </cell>
        </row>
        <row r="3735">
          <cell r="A3735">
            <v>6033</v>
          </cell>
          <cell r="B3735" t="str">
            <v>ARGAMASSA TRACO 1:2:11 (CIMENTO, CAL E AREIA MEDIA NAO PENEIRADA), PREPARO MECANICO</v>
          </cell>
          <cell r="C3735" t="str">
            <v>M3</v>
          </cell>
          <cell r="D3735">
            <v>233.4</v>
          </cell>
        </row>
        <row r="3736">
          <cell r="A3736">
            <v>6034</v>
          </cell>
          <cell r="B3736" t="str">
            <v>ARGAMASSA TRACO 1:2:11 (CIMENTO, CAL E AREIA MEDIA PENEIRADA), PREPARO MECANICO</v>
          </cell>
          <cell r="C3736" t="str">
            <v>M3</v>
          </cell>
          <cell r="D3736">
            <v>342.45</v>
          </cell>
        </row>
        <row r="3737">
          <cell r="A3737">
            <v>6036</v>
          </cell>
          <cell r="B3737" t="str">
            <v>ARGAMASSA TRACO 1:4,5 (CAL E AREIA FINA PENEIRADA), PREPARO MECANICO</v>
          </cell>
          <cell r="C3737" t="str">
            <v>M3</v>
          </cell>
          <cell r="D3737">
            <v>302.58999999999997</v>
          </cell>
        </row>
        <row r="3738">
          <cell r="A3738">
            <v>6037</v>
          </cell>
          <cell r="B3738" t="str">
            <v>ARGAMASSA TRACO 1:4 (CAL E AREIA MEDIA NÃO PENEIRADA) + 130KG CIMENTO, PREPARO MECANICO</v>
          </cell>
          <cell r="C3738" t="str">
            <v>M3</v>
          </cell>
          <cell r="D3738">
            <v>252.24</v>
          </cell>
        </row>
        <row r="3739">
          <cell r="A3739">
            <v>6039</v>
          </cell>
          <cell r="B3739" t="str">
            <v>ARGAMASSA TRACO 1:1:4 (CIMENTO, CAL E AREIA MEDIA NAO PENEIRADA), PREPARO MECANICO</v>
          </cell>
          <cell r="C3739" t="str">
            <v>M3</v>
          </cell>
          <cell r="D3739">
            <v>350.11</v>
          </cell>
        </row>
        <row r="3740">
          <cell r="A3740">
            <v>6040</v>
          </cell>
          <cell r="B3740" t="str">
            <v>ARGAMASSA TRACO 1:0,5:5 (CIMENTO, CAL E AREIA MEDIA NAO PENEIRADA), PREPARO MECANICO</v>
          </cell>
          <cell r="C3740" t="str">
            <v>M3</v>
          </cell>
          <cell r="D3740">
            <v>275.02</v>
          </cell>
        </row>
        <row r="3741">
          <cell r="A3741">
            <v>73449</v>
          </cell>
          <cell r="B3741" t="str">
            <v>ARGAMASSA CIMENTO/AREIA 1:4 - PREPARO MANUAL - P</v>
          </cell>
          <cell r="C3741" t="str">
            <v>M3</v>
          </cell>
          <cell r="D3741">
            <v>313.61</v>
          </cell>
        </row>
        <row r="3742">
          <cell r="A3742">
            <v>73455</v>
          </cell>
          <cell r="B3742" t="str">
            <v>ARGAMASSA CIMENTO/AREIA 1:4 - PREPARO MECANICO</v>
          </cell>
          <cell r="C3742" t="str">
            <v>M3</v>
          </cell>
          <cell r="D3742">
            <v>269.82</v>
          </cell>
        </row>
        <row r="3743">
          <cell r="A3743">
            <v>73526</v>
          </cell>
          <cell r="B3743" t="str">
            <v>ARGAMASSA TRACO 1:7 (CIMENTO E AREIA), PREPARO MANUAL</v>
          </cell>
          <cell r="C3743" t="str">
            <v>M3</v>
          </cell>
          <cell r="D3743">
            <v>248.22</v>
          </cell>
        </row>
        <row r="3744">
          <cell r="A3744">
            <v>73527</v>
          </cell>
          <cell r="B3744" t="str">
            <v>ARGAMASSA TRACO 1:2 (CIMENTO E AREIA), PREPARO MANUAL</v>
          </cell>
          <cell r="C3744" t="str">
            <v>M3</v>
          </cell>
          <cell r="D3744">
            <v>421.71</v>
          </cell>
        </row>
        <row r="3745">
          <cell r="A3745">
            <v>73546</v>
          </cell>
          <cell r="B3745" t="str">
            <v>ARGAMASSA TRACO 1:2:8 (CIMENTO, CAL E AREIA SEM PENEIRAR), PREPARO MANUAL</v>
          </cell>
          <cell r="C3745" t="str">
            <v>M3</v>
          </cell>
          <cell r="D3745">
            <v>312.01</v>
          </cell>
        </row>
        <row r="3746">
          <cell r="A3746">
            <v>73548</v>
          </cell>
          <cell r="B3746" t="str">
            <v>ARGAMASSA TRACO 1:3 (CIMENTO E AREIA), PREPARO MANUAL, INCLUSO ADITIVOIMPERMEABILIZANTE</v>
          </cell>
          <cell r="C3746" t="str">
            <v>M3</v>
          </cell>
          <cell r="D3746">
            <v>415.06</v>
          </cell>
        </row>
        <row r="3747">
          <cell r="A3747">
            <v>73549</v>
          </cell>
          <cell r="B3747" t="str">
            <v>ARGAMASSA TRACO 1:4 (CIMENTO E AREIA), PREPARO MANUAL, INCLUSO ADITIVOIMPERMEABILIZANTE</v>
          </cell>
          <cell r="C3747" t="str">
            <v>M3</v>
          </cell>
          <cell r="D3747">
            <v>423.6</v>
          </cell>
        </row>
        <row r="3748">
          <cell r="A3748">
            <v>73551</v>
          </cell>
          <cell r="B3748" t="str">
            <v>ARGAMASSA TRACO 1:4 (CIMENTO E PEDRISCO), PREPARO MANUAL</v>
          </cell>
          <cell r="C3748" t="str">
            <v>M3</v>
          </cell>
          <cell r="D3748">
            <v>271.13</v>
          </cell>
        </row>
        <row r="3749">
          <cell r="A3749">
            <v>73552</v>
          </cell>
          <cell r="B3749" t="str">
            <v>ARGAMASSA TRACO 1:6 (CIMENTO E AREIA), PREPARO MANUAL</v>
          </cell>
          <cell r="C3749" t="str">
            <v>M3</v>
          </cell>
          <cell r="D3749">
            <v>262.8</v>
          </cell>
        </row>
        <row r="3750">
          <cell r="A3750">
            <v>79749</v>
          </cell>
          <cell r="B3750" t="str">
            <v>ARGAMASSA CIMENTO/AREIA 1:10 - PREPARO MANUAL</v>
          </cell>
          <cell r="C3750" t="str">
            <v>M3</v>
          </cell>
          <cell r="D3750">
            <v>227.09</v>
          </cell>
        </row>
        <row r="3751">
          <cell r="A3751">
            <v>84099</v>
          </cell>
          <cell r="B3751" t="str">
            <v>ARGAMASSA CIMENTO/CAL/AREIA 1:0,25:3 - PREPARO MANUAL</v>
          </cell>
          <cell r="C3751" t="str">
            <v>M3</v>
          </cell>
          <cell r="D3751">
            <v>388.7</v>
          </cell>
        </row>
        <row r="3752">
          <cell r="A3752">
            <v>84100</v>
          </cell>
          <cell r="B3752" t="str">
            <v>ARGAMASSA GROUT CIMENTO/CAL/AREIA/PEDRISCO 1:0,1:3:2 - PREPARO MANUAL</v>
          </cell>
          <cell r="C3752" t="str">
            <v>M3</v>
          </cell>
          <cell r="D3752">
            <v>422.26</v>
          </cell>
        </row>
        <row r="3753">
          <cell r="A3753">
            <v>84101</v>
          </cell>
          <cell r="B3753" t="str">
            <v>ARGAMASSA CIMENTO/AREIA/SAIBRO 1:2:2 - PREPARO MANUAL</v>
          </cell>
          <cell r="C3753" t="str">
            <v>M3</v>
          </cell>
          <cell r="D3753">
            <v>262.13</v>
          </cell>
        </row>
        <row r="3754">
          <cell r="A3754">
            <v>211</v>
          </cell>
          <cell r="B3754" t="str">
            <v>CARGA, DESCARGA E TRANSPORTE DE MATERIAIS</v>
          </cell>
          <cell r="C3754" t="str">
            <v/>
          </cell>
          <cell r="D3754" t="str">
            <v/>
          </cell>
        </row>
        <row r="3755">
          <cell r="A3755">
            <v>73901</v>
          </cell>
          <cell r="B3755" t="str">
            <v>TRANSPORTE VERTICAL</v>
          </cell>
          <cell r="C3755" t="str">
            <v/>
          </cell>
          <cell r="D3755" t="str">
            <v/>
          </cell>
        </row>
        <row r="3756">
          <cell r="A3756" t="str">
            <v>73901/001</v>
          </cell>
          <cell r="B3756" t="str">
            <v>TRANSPORTE VERTICAL MANUAL DE MATERIAIS DIVERSOS A 1ª LAJE</v>
          </cell>
          <cell r="C3756" t="str">
            <v>M3</v>
          </cell>
          <cell r="D3756">
            <v>17</v>
          </cell>
        </row>
        <row r="3757">
          <cell r="A3757" t="str">
            <v>73901/002</v>
          </cell>
          <cell r="B3757" t="str">
            <v>TRANSPORTE VERTICAL MANUAL DE MATERIAIS DIVERSOS A 2ª LAJE</v>
          </cell>
          <cell r="C3757" t="str">
            <v>M3</v>
          </cell>
          <cell r="D3757">
            <v>40.799999999999997</v>
          </cell>
        </row>
        <row r="3758">
          <cell r="A3758" t="str">
            <v>73901/003</v>
          </cell>
          <cell r="B3758" t="str">
            <v>TRANSPORTE VERTICAL MANUAL DE MATERIAIS DIVERSOS A 1ª LAJE</v>
          </cell>
          <cell r="C3758" t="str">
            <v>T</v>
          </cell>
          <cell r="D3758">
            <v>34</v>
          </cell>
        </row>
        <row r="3759">
          <cell r="A3759" t="str">
            <v>73901/004</v>
          </cell>
          <cell r="B3759" t="str">
            <v>TRANSPORTE VERTICAL MANUAL DE MATERIAIS DIVERSOS A 2ª LAJE</v>
          </cell>
          <cell r="C3759" t="str">
            <v>T</v>
          </cell>
          <cell r="D3759">
            <v>56.34</v>
          </cell>
        </row>
        <row r="3760">
          <cell r="A3760">
            <v>74023</v>
          </cell>
          <cell r="B3760" t="str">
            <v>TRANSPORTE HORIZONTAL MANUAL</v>
          </cell>
          <cell r="C3760" t="str">
            <v/>
          </cell>
          <cell r="D3760" t="str">
            <v/>
          </cell>
        </row>
        <row r="3761">
          <cell r="A3761" t="str">
            <v>74023/001</v>
          </cell>
          <cell r="B3761" t="str">
            <v>TRANSPORTE HORIZONTAL DE MATERIAIS DIVERSOS A 30M</v>
          </cell>
          <cell r="C3761" t="str">
            <v>M3</v>
          </cell>
          <cell r="D3761">
            <v>23.31</v>
          </cell>
        </row>
        <row r="3762">
          <cell r="A3762" t="str">
            <v>74023/002</v>
          </cell>
          <cell r="B3762" t="str">
            <v>TRANSPORTE HORIZONTAL DE MATERIAIS DIVERSOS A 40M</v>
          </cell>
          <cell r="C3762" t="str">
            <v>M3</v>
          </cell>
          <cell r="D3762">
            <v>26.23</v>
          </cell>
        </row>
        <row r="3763">
          <cell r="A3763" t="str">
            <v>74023/003</v>
          </cell>
          <cell r="B3763" t="str">
            <v>TRANSPORTE HORIZONTAL DE MATERIAIS DIVERSOS A 50M</v>
          </cell>
          <cell r="C3763" t="str">
            <v>M3</v>
          </cell>
          <cell r="D3763">
            <v>28.17</v>
          </cell>
        </row>
        <row r="3764">
          <cell r="A3764" t="str">
            <v>74023/004</v>
          </cell>
          <cell r="B3764" t="str">
            <v>TRANSPORTE HORIZONTAL DE MATERIAIS DIVERSOS A 60M</v>
          </cell>
          <cell r="C3764" t="str">
            <v>M3</v>
          </cell>
          <cell r="D3764">
            <v>29.63</v>
          </cell>
        </row>
        <row r="3765">
          <cell r="A3765" t="str">
            <v>74023/005</v>
          </cell>
          <cell r="B3765" t="str">
            <v>TRANSPORTE HORIZONTAL DE MATERIAIS DIVERSOS A 100M</v>
          </cell>
          <cell r="C3765" t="str">
            <v>M3</v>
          </cell>
          <cell r="D3765">
            <v>38.86</v>
          </cell>
        </row>
        <row r="3766">
          <cell r="A3766" t="str">
            <v>74023/006</v>
          </cell>
          <cell r="B3766" t="str">
            <v>TRANSPORTE HORIZONTAL DE MATERIAIS DIVERSOS A 30M</v>
          </cell>
          <cell r="C3766" t="str">
            <v>T</v>
          </cell>
          <cell r="D3766">
            <v>14.57</v>
          </cell>
        </row>
        <row r="3767">
          <cell r="A3767" t="str">
            <v>74023/007</v>
          </cell>
          <cell r="B3767" t="str">
            <v>TRANSPORTE HORIZONTAL DE MATERIAIS DIVERSOS A 40M</v>
          </cell>
          <cell r="C3767" t="str">
            <v>T</v>
          </cell>
          <cell r="D3767">
            <v>16.03</v>
          </cell>
        </row>
        <row r="3768">
          <cell r="A3768" t="str">
            <v>74023/008</v>
          </cell>
          <cell r="B3768" t="str">
            <v>TRANSPORTE HORIZONTAL DE MATERIAIS DIVERSOS A 50M</v>
          </cell>
          <cell r="C3768" t="str">
            <v>T</v>
          </cell>
          <cell r="D3768">
            <v>17.48</v>
          </cell>
        </row>
        <row r="3769">
          <cell r="A3769" t="str">
            <v>74023/009</v>
          </cell>
          <cell r="B3769" t="str">
            <v>TRANSPORTE HORIZONTAL DE MATERIAIS DIVERSOS A 60M</v>
          </cell>
          <cell r="C3769" t="str">
            <v>T</v>
          </cell>
          <cell r="D3769">
            <v>18.940000000000001</v>
          </cell>
        </row>
        <row r="3770">
          <cell r="A3770" t="str">
            <v>74023/010</v>
          </cell>
          <cell r="B3770" t="str">
            <v>TRANSPORTE HORIZONTAL DE MATERIAIS DIVERSOS A 100M</v>
          </cell>
          <cell r="C3770" t="str">
            <v>T</v>
          </cell>
          <cell r="D3770">
            <v>23.8</v>
          </cell>
        </row>
        <row r="3771">
          <cell r="A3771">
            <v>212</v>
          </cell>
          <cell r="B3771" t="str">
            <v>LIMPEZA E ARREMATES FINAIS</v>
          </cell>
          <cell r="C3771" t="str">
            <v/>
          </cell>
          <cell r="D3771" t="str">
            <v/>
          </cell>
        </row>
        <row r="3772">
          <cell r="A3772">
            <v>9537</v>
          </cell>
          <cell r="B3772" t="str">
            <v>LIMPEZA FINAL DA OBRA</v>
          </cell>
          <cell r="C3772" t="str">
            <v>M2</v>
          </cell>
          <cell r="D3772">
            <v>1.51</v>
          </cell>
        </row>
        <row r="3773">
          <cell r="A3773">
            <v>73745</v>
          </cell>
          <cell r="B3773" t="str">
            <v>LIMPEZAS DE SUPERFICIES</v>
          </cell>
          <cell r="C3773" t="str">
            <v/>
          </cell>
          <cell r="D3773" t="str">
            <v/>
          </cell>
        </row>
        <row r="3774">
          <cell r="A3774" t="str">
            <v>73745/001</v>
          </cell>
          <cell r="B3774" t="str">
            <v>LIMPEZA DE ESTRUTURAL DE ACO OU CONCRETO COM JATEAMENTO DE AREIA</v>
          </cell>
          <cell r="C3774" t="str">
            <v>M2</v>
          </cell>
          <cell r="D3774">
            <v>6.5</v>
          </cell>
        </row>
        <row r="3775">
          <cell r="A3775">
            <v>73800</v>
          </cell>
          <cell r="B3775" t="str">
            <v>POLIMENTO DE PISOS</v>
          </cell>
          <cell r="C3775" t="str">
            <v/>
          </cell>
          <cell r="D3775" t="str">
            <v/>
          </cell>
        </row>
        <row r="3776">
          <cell r="A3776" t="str">
            <v>73800/001</v>
          </cell>
          <cell r="B3776" t="str">
            <v>LIMPEZA E POLIMENTO MECANIZADO EM PISO ALTA RESISTENCIA, UTILIZANDO ESTUQUE COM ADESIVO, CIMENTO BRANCO E CORANTE</v>
          </cell>
          <cell r="C3776" t="str">
            <v>M2</v>
          </cell>
          <cell r="D3776">
            <v>26.03</v>
          </cell>
        </row>
        <row r="3777">
          <cell r="A3777">
            <v>73806</v>
          </cell>
          <cell r="B3777" t="str">
            <v>LIMPEZA DE SUPERFICIES</v>
          </cell>
          <cell r="C3777" t="str">
            <v/>
          </cell>
          <cell r="D3777" t="str">
            <v/>
          </cell>
        </row>
        <row r="3778">
          <cell r="A3778" t="str">
            <v>73806/001</v>
          </cell>
          <cell r="B3778" t="str">
            <v>LIMPEZA DE SUPERFICIES COM JATO DE ALTA PRESSAO DE AR E AGUA</v>
          </cell>
          <cell r="C3778" t="str">
            <v>M2</v>
          </cell>
          <cell r="D3778">
            <v>1</v>
          </cell>
        </row>
        <row r="3779">
          <cell r="A3779">
            <v>73948</v>
          </cell>
          <cell r="B3779" t="str">
            <v>LIMPEZA DIVERSAS DA OBRA</v>
          </cell>
          <cell r="C3779" t="str">
            <v/>
          </cell>
          <cell r="D3779" t="str">
            <v/>
          </cell>
        </row>
        <row r="3780">
          <cell r="A3780" t="str">
            <v>73948/002</v>
          </cell>
          <cell r="B3780" t="str">
            <v>LIMPEZA/PREPARO SUPERFICIE CONCRETO P/PINTURA</v>
          </cell>
          <cell r="C3780" t="str">
            <v>M2</v>
          </cell>
          <cell r="D3780">
            <v>5.16</v>
          </cell>
        </row>
        <row r="3781">
          <cell r="A3781" t="str">
            <v>73948/003</v>
          </cell>
          <cell r="B3781" t="str">
            <v>LIMPEZA AZULEJO</v>
          </cell>
          <cell r="C3781" t="str">
            <v>M2</v>
          </cell>
          <cell r="D3781">
            <v>3.5</v>
          </cell>
        </row>
        <row r="3782">
          <cell r="A3782" t="str">
            <v>73948/004</v>
          </cell>
          <cell r="B3782" t="str">
            <v>LIMPEZA E LAVAGEM DE PASTILHAS</v>
          </cell>
          <cell r="C3782" t="str">
            <v>M2</v>
          </cell>
          <cell r="D3782">
            <v>5.17</v>
          </cell>
        </row>
        <row r="3783">
          <cell r="A3783" t="str">
            <v>73948/005</v>
          </cell>
          <cell r="B3783" t="str">
            <v>LIMPEZA CHAPA MELAMINICA EM PAREDE</v>
          </cell>
          <cell r="C3783" t="str">
            <v>M2</v>
          </cell>
          <cell r="D3783">
            <v>3.52</v>
          </cell>
        </row>
        <row r="3784">
          <cell r="A3784" t="str">
            <v>73948/006</v>
          </cell>
          <cell r="B3784" t="str">
            <v>LIMPEZA LAMBRI ALUMINIO</v>
          </cell>
          <cell r="C3784" t="str">
            <v>M2</v>
          </cell>
          <cell r="D3784">
            <v>8.01</v>
          </cell>
        </row>
        <row r="3785">
          <cell r="A3785" t="str">
            <v>73948/007</v>
          </cell>
          <cell r="B3785" t="str">
            <v>LIMPEZA ESQUADRIA FERRO C/SOLVENTE</v>
          </cell>
          <cell r="C3785" t="str">
            <v>M2</v>
          </cell>
          <cell r="D3785">
            <v>14.14</v>
          </cell>
        </row>
        <row r="3786">
          <cell r="A3786" t="str">
            <v>73948/008</v>
          </cell>
          <cell r="B3786" t="str">
            <v>LIMPEZA VIDRO COMUM</v>
          </cell>
          <cell r="C3786" t="str">
            <v>M2</v>
          </cell>
          <cell r="D3786">
            <v>6.89</v>
          </cell>
        </row>
        <row r="3787">
          <cell r="A3787" t="str">
            <v>73948/009</v>
          </cell>
          <cell r="B3787" t="str">
            <v>LIMPEZA FORRO</v>
          </cell>
          <cell r="C3787" t="str">
            <v>M2</v>
          </cell>
          <cell r="D3787">
            <v>14.87</v>
          </cell>
        </row>
        <row r="3788">
          <cell r="A3788" t="str">
            <v>73948/010</v>
          </cell>
          <cell r="B3788" t="str">
            <v>LIMPEZA PISO MARMORE/GRANITO</v>
          </cell>
          <cell r="C3788" t="str">
            <v>M2</v>
          </cell>
          <cell r="D3788">
            <v>13.18</v>
          </cell>
        </row>
        <row r="3789">
          <cell r="A3789" t="str">
            <v>73948/011</v>
          </cell>
          <cell r="B3789" t="str">
            <v>LIMPEZA PISO CERAMICO</v>
          </cell>
          <cell r="C3789" t="str">
            <v>M2</v>
          </cell>
          <cell r="D3789">
            <v>12.5</v>
          </cell>
        </row>
        <row r="3790">
          <cell r="A3790" t="str">
            <v>73948/012</v>
          </cell>
          <cell r="B3790" t="str">
            <v>LIMPEZA PISO PLACA BORRACHA C/ENCERAMENTO</v>
          </cell>
          <cell r="C3790" t="str">
            <v>M2</v>
          </cell>
          <cell r="D3790">
            <v>14.88</v>
          </cell>
        </row>
        <row r="3791">
          <cell r="A3791" t="str">
            <v>73948/013</v>
          </cell>
          <cell r="B3791" t="str">
            <v>LIMPEZA PISO PLACA BORRACHA</v>
          </cell>
          <cell r="C3791" t="str">
            <v>M2</v>
          </cell>
          <cell r="D3791">
            <v>5.53</v>
          </cell>
        </row>
        <row r="3792">
          <cell r="A3792" t="str">
            <v>73948/014</v>
          </cell>
          <cell r="B3792" t="str">
            <v>LIMPEZA PISO CIMENTADO</v>
          </cell>
          <cell r="C3792" t="str">
            <v>M2</v>
          </cell>
          <cell r="D3792">
            <v>6.91</v>
          </cell>
        </row>
        <row r="3793">
          <cell r="A3793" t="str">
            <v>73948/015</v>
          </cell>
          <cell r="B3793" t="str">
            <v>LIMPEZA PISO MARMORITE/GRANILITE</v>
          </cell>
          <cell r="C3793" t="str">
            <v>M2</v>
          </cell>
          <cell r="D3793">
            <v>8.39</v>
          </cell>
        </row>
        <row r="3794">
          <cell r="A3794" t="str">
            <v>73948/016</v>
          </cell>
          <cell r="B3794" t="str">
            <v>LIMPEZA MANUAL DO TERRENO (C/ RASPAGEM SUPERFICIAL)</v>
          </cell>
          <cell r="C3794" t="str">
            <v>M2</v>
          </cell>
          <cell r="D3794">
            <v>2.42</v>
          </cell>
        </row>
        <row r="3795">
          <cell r="A3795">
            <v>74086</v>
          </cell>
          <cell r="B3795" t="str">
            <v>LIMPEZA DIVERSAS DA OBRA</v>
          </cell>
          <cell r="C3795" t="str">
            <v/>
          </cell>
          <cell r="D3795" t="str">
            <v/>
          </cell>
        </row>
        <row r="3796">
          <cell r="A3796" t="str">
            <v>74086/001</v>
          </cell>
          <cell r="B3796" t="str">
            <v>LIMPEZA LOUCAS E METAIS</v>
          </cell>
          <cell r="C3796" t="str">
            <v>UN</v>
          </cell>
          <cell r="D3796">
            <v>15.27</v>
          </cell>
        </row>
        <row r="3797">
          <cell r="A3797">
            <v>74243</v>
          </cell>
          <cell r="B3797" t="str">
            <v>LIMPEZA GERAL DE QUADRA POLIESPORTIVA</v>
          </cell>
          <cell r="C3797" t="str">
            <v/>
          </cell>
          <cell r="D3797" t="str">
            <v/>
          </cell>
        </row>
        <row r="3798">
          <cell r="A3798" t="str">
            <v>74243/001</v>
          </cell>
          <cell r="B3798" t="str">
            <v>LIMPEZA GERAL DE QUADRA POLIESPORTIVA</v>
          </cell>
          <cell r="C3798" t="str">
            <v>M2</v>
          </cell>
          <cell r="D3798">
            <v>1.36</v>
          </cell>
        </row>
        <row r="3799">
          <cell r="A3799">
            <v>84115</v>
          </cell>
          <cell r="B3799" t="str">
            <v>LIMPEZA DE ESTRUTURA METALICA SEM ANDAIME</v>
          </cell>
          <cell r="C3799" t="str">
            <v>M2</v>
          </cell>
          <cell r="D3799">
            <v>1.8</v>
          </cell>
        </row>
        <row r="3800">
          <cell r="A3800">
            <v>84117</v>
          </cell>
          <cell r="B3800" t="str">
            <v>RASPAGEM / CALAFETACAO TACOS MADEIRA 1 DEMAO CERA</v>
          </cell>
          <cell r="C3800" t="str">
            <v>M2</v>
          </cell>
          <cell r="D3800">
            <v>12.22</v>
          </cell>
        </row>
        <row r="3801">
          <cell r="A3801">
            <v>84119</v>
          </cell>
          <cell r="B3801" t="str">
            <v>ENCERAMENTO MANUAL PISO DE QUALQUER NATUREZA - 2 DEMAOS</v>
          </cell>
          <cell r="C3801" t="str">
            <v>M2</v>
          </cell>
          <cell r="D3801">
            <v>5.68</v>
          </cell>
        </row>
        <row r="3802">
          <cell r="A3802">
            <v>84120</v>
          </cell>
          <cell r="B3802" t="str">
            <v>ENCERAMENTO MANUAL EM MADEIRA - 3 DEMAOS</v>
          </cell>
          <cell r="C3802" t="str">
            <v>M2</v>
          </cell>
          <cell r="D3802">
            <v>9.84</v>
          </cell>
        </row>
        <row r="3803">
          <cell r="A3803">
            <v>84121</v>
          </cell>
          <cell r="B3803" t="str">
            <v>PLACA IDENTIFICACAO ACRILICO 25X8CM BORDA POLIDA - FORNECIMENTO E COLOCACAO</v>
          </cell>
          <cell r="C3803" t="str">
            <v>UN</v>
          </cell>
          <cell r="D3803">
            <v>68.39</v>
          </cell>
        </row>
        <row r="3804">
          <cell r="A3804">
            <v>84122</v>
          </cell>
          <cell r="B3804" t="str">
            <v>PLACA INAUGURACAO EM ALUMINIO 0,40X0,60M FORNECIMENTO E COLOCACAO</v>
          </cell>
          <cell r="C3804" t="str">
            <v>UN</v>
          </cell>
          <cell r="D3804">
            <v>358.84</v>
          </cell>
        </row>
        <row r="3805">
          <cell r="A3805">
            <v>84123</v>
          </cell>
          <cell r="B3805" t="str">
            <v>LIXAMENTO MAN C/ LIXA CALAFATE DE CONCR APARENTE ANTIGO</v>
          </cell>
          <cell r="C3805" t="str">
            <v>M2</v>
          </cell>
          <cell r="D3805">
            <v>3.4</v>
          </cell>
        </row>
        <row r="3806">
          <cell r="A3806">
            <v>84124</v>
          </cell>
          <cell r="B3806" t="str">
            <v>LETRA DE ACO INOX NO22 ALT=20CM FORNECIMENTO E COLOCACAO</v>
          </cell>
          <cell r="C3806" t="str">
            <v>UN</v>
          </cell>
          <cell r="D3806">
            <v>66.489999999999995</v>
          </cell>
        </row>
        <row r="3807">
          <cell r="A3807">
            <v>84125</v>
          </cell>
          <cell r="B3807" t="str">
            <v>LIMPEZA DE REVESTIMENTO EM PAREDE C/ SOLUCAO DE ACIDO MURIATICO/AMONIA</v>
          </cell>
          <cell r="C3807" t="str">
            <v>M2</v>
          </cell>
          <cell r="D3807">
            <v>4.83</v>
          </cell>
        </row>
        <row r="3808">
          <cell r="A3808">
            <v>215</v>
          </cell>
          <cell r="B3808" t="str">
            <v>ABERTURA DE POCO | CISTERNA OU CACIMBA |</v>
          </cell>
          <cell r="C3808" t="str">
            <v/>
          </cell>
          <cell r="D3808" t="str">
            <v/>
          </cell>
        </row>
        <row r="3809">
          <cell r="A3809">
            <v>74163</v>
          </cell>
          <cell r="B3809" t="str">
            <v>PERFURACAO DE POCO</v>
          </cell>
          <cell r="C3809" t="str">
            <v/>
          </cell>
          <cell r="D3809" t="str">
            <v/>
          </cell>
        </row>
        <row r="3810">
          <cell r="A3810" t="str">
            <v>74163/001</v>
          </cell>
          <cell r="B3810" t="str">
            <v>PERFURACAO DE POCO COM PERFURATRIZ PNEUMATICA</v>
          </cell>
          <cell r="C3810" t="str">
            <v>M</v>
          </cell>
          <cell r="D3810">
            <v>23.92</v>
          </cell>
        </row>
        <row r="3811">
          <cell r="A3811" t="str">
            <v>74163/002</v>
          </cell>
          <cell r="B3811" t="str">
            <v>PERFURACAO DE POCO COM PERFURATRIZ A PERCUSSAO</v>
          </cell>
          <cell r="C3811" t="str">
            <v>M</v>
          </cell>
          <cell r="D3811">
            <v>60.99</v>
          </cell>
        </row>
        <row r="3812">
          <cell r="A3812">
            <v>84127</v>
          </cell>
          <cell r="B3812" t="str">
            <v>REVESTIMENTO DE POCOS C/ TUBOS DE CONCRETO</v>
          </cell>
          <cell r="C3812" t="str">
            <v>M</v>
          </cell>
          <cell r="D3812">
            <v>336.77</v>
          </cell>
        </row>
        <row r="3813">
          <cell r="A3813">
            <v>84128</v>
          </cell>
          <cell r="B3813" t="str">
            <v>ABERTURA POCO PARA CISTERNA TERRENO COMPACTO COM DN 1,0M COM PROFUNDIDADES DE 15 A 20M</v>
          </cell>
          <cell r="C3813" t="str">
            <v>M</v>
          </cell>
          <cell r="D3813">
            <v>115.33</v>
          </cell>
        </row>
        <row r="3814">
          <cell r="A3814">
            <v>84129</v>
          </cell>
          <cell r="B3814" t="str">
            <v>ABERTURA POCO PARA CISTERNA TERRENO COMPACTO COM DN 1,0M PROFUNDIDADEDE 10 A 15M</v>
          </cell>
          <cell r="C3814" t="str">
            <v>M</v>
          </cell>
          <cell r="D3814">
            <v>92.26</v>
          </cell>
        </row>
        <row r="3815">
          <cell r="A3815">
            <v>84130</v>
          </cell>
          <cell r="B3815" t="str">
            <v>ABERTURA POCO PARA CISTERNA TERRENO COMPACTO COM DN 1,0 COM PROFUNDIDADE DE 5 A 10M</v>
          </cell>
          <cell r="C3815" t="str">
            <v>M</v>
          </cell>
          <cell r="D3815">
            <v>69.2</v>
          </cell>
        </row>
        <row r="3816">
          <cell r="A3816">
            <v>84131</v>
          </cell>
          <cell r="B3816" t="str">
            <v>ABERTURA POCO PARA CISTERNA TERRENO COMPACTO COM DN 1,0 COM PROFUNDIDADEATE 5M</v>
          </cell>
          <cell r="C3816" t="str">
            <v>M</v>
          </cell>
          <cell r="D3816">
            <v>57.66</v>
          </cell>
        </row>
        <row r="3817">
          <cell r="A3817">
            <v>216</v>
          </cell>
          <cell r="B3817" t="str">
            <v>POCO TUBULAR PROFUNDO</v>
          </cell>
          <cell r="C3817" t="str">
            <v/>
          </cell>
          <cell r="D3817" t="str">
            <v/>
          </cell>
        </row>
        <row r="3818">
          <cell r="A3818">
            <v>40841</v>
          </cell>
          <cell r="B3818" t="str">
            <v>ABRACADEIRA P/POCOS PROFUNDOS</v>
          </cell>
          <cell r="C3818" t="str">
            <v>UN</v>
          </cell>
          <cell r="D3818">
            <v>74.42</v>
          </cell>
        </row>
        <row r="3819">
          <cell r="A3819">
            <v>279</v>
          </cell>
          <cell r="B3819" t="str">
            <v>SOLDAS/CORTES</v>
          </cell>
          <cell r="C3819" t="str">
            <v/>
          </cell>
          <cell r="D3819" t="str">
            <v/>
          </cell>
        </row>
        <row r="3820">
          <cell r="A3820">
            <v>6391</v>
          </cell>
          <cell r="B3820" t="str">
            <v>SOLDA TOPO DESCENDENTE CHANFRADA ESPESSURA=1/4" CHAPA/PERFIL/TUBO ACOCOM CONVERSOR DIESEL.</v>
          </cell>
          <cell r="C3820" t="str">
            <v>M</v>
          </cell>
          <cell r="D3820">
            <v>94.59</v>
          </cell>
        </row>
        <row r="3821">
          <cell r="A3821">
            <v>84132</v>
          </cell>
          <cell r="B3821" t="str">
            <v>SOLDA DE TOPO DESCENDENTE, EM CHAPA ACO CHANFR 5/16" ESP (P/ ASSENT TUBULACAO OU PECA DE ACO) UTILIZANDO CONVERSOR DIESEL.</v>
          </cell>
          <cell r="C3821" t="str">
            <v>M</v>
          </cell>
          <cell r="D3821">
            <v>79.37</v>
          </cell>
        </row>
        <row r="3822">
          <cell r="A3822">
            <v>84133</v>
          </cell>
          <cell r="B3822" t="str">
            <v>SOLDA DE TOPO DESCENDENTE, EM CHAPA ACO CHANFR 3/8" ESP (P/ ASSENT TUBULACAO OU PECA DE ACO) UTILIZANDO CONVERSOR DIESEL</v>
          </cell>
          <cell r="C3822" t="str">
            <v>M</v>
          </cell>
          <cell r="D3822">
            <v>198.09</v>
          </cell>
        </row>
        <row r="3823">
          <cell r="A3823">
            <v>318</v>
          </cell>
          <cell r="B3823" t="str">
            <v>OUTROS</v>
          </cell>
          <cell r="C3823" t="str">
            <v/>
          </cell>
          <cell r="D3823" t="str">
            <v/>
          </cell>
        </row>
        <row r="3824">
          <cell r="A3824">
            <v>4877</v>
          </cell>
          <cell r="B3824" t="str">
            <v>BETONEIRA 320L ELETRICA TRIFASICA C/CARREGADOR MECANICO C/OPERADOR - P</v>
          </cell>
          <cell r="C3824" t="str">
            <v>H</v>
          </cell>
          <cell r="D3824">
            <v>14.17</v>
          </cell>
        </row>
        <row r="3825">
          <cell r="A3825">
            <v>71516</v>
          </cell>
          <cell r="B3825" t="str">
            <v>CONJUNTO DE MANGUEIRA PARA COMBATE A INCENDIO EM FIBRA DE POLIESTER PURA, COM 1.1/2", REVESTIDA INTERNAMENTE, COM 2 LANCES DE 15M CADA</v>
          </cell>
          <cell r="C3825" t="str">
            <v>UN</v>
          </cell>
          <cell r="D3825">
            <v>270.12</v>
          </cell>
        </row>
        <row r="3826">
          <cell r="A3826">
            <v>73347</v>
          </cell>
          <cell r="B3826" t="str">
            <v>CORTE, DOBRAGEM, MONTAGEM E COLOCAÇÃO DE FERRAGEM NA FORMA, AÇO CA-50,EM BARRA REDONDA COM DIÂMETRO DE 8 A 12,5MM</v>
          </cell>
          <cell r="C3826" t="str">
            <v>KG</v>
          </cell>
          <cell r="D3826">
            <v>2.23</v>
          </cell>
        </row>
        <row r="3827">
          <cell r="A3827">
            <v>73361</v>
          </cell>
          <cell r="B3827" t="str">
            <v>CONCRETO CICLOPICO FCK=10MPA 30% PEDRA DE MAO INCLUSIVE LANCAMENTO</v>
          </cell>
          <cell r="C3827" t="str">
            <v>M3</v>
          </cell>
          <cell r="D3827">
            <v>277.76</v>
          </cell>
        </row>
        <row r="3828">
          <cell r="A3828">
            <v>73370</v>
          </cell>
          <cell r="B3828" t="str">
            <v>TRANSPORTE QQ NAT CAM BASCULANTE 30 KM/H 8.00 T EXCL DESPE-SA CARGA/DESC ESPERA DO CAMINHAO/SERVENTE/E OU EQUIP AUX.</v>
          </cell>
          <cell r="C3828" t="str">
            <v>T/KM</v>
          </cell>
          <cell r="D3828">
            <v>0.82</v>
          </cell>
        </row>
        <row r="3829">
          <cell r="A3829">
            <v>73372</v>
          </cell>
          <cell r="B3829" t="str">
            <v>PINHO DE TERCEIRA 1" X 12" E 1" X 9"</v>
          </cell>
          <cell r="C3829" t="str">
            <v>M2</v>
          </cell>
          <cell r="D3829">
            <v>25.22</v>
          </cell>
        </row>
        <row r="3830">
          <cell r="A3830">
            <v>73375</v>
          </cell>
          <cell r="B3830" t="str">
            <v>CORTE ACO CA-5AB OU CA 50-A DIAM ACIMA 12,5MM</v>
          </cell>
          <cell r="C3830" t="str">
            <v>KG</v>
          </cell>
          <cell r="D3830">
            <v>1.91</v>
          </cell>
        </row>
        <row r="3831">
          <cell r="A3831">
            <v>73393</v>
          </cell>
          <cell r="B3831" t="str">
            <v>CORTE ACO CA-25 DIAM 6,3 A 8,0MM</v>
          </cell>
          <cell r="C3831" t="str">
            <v>KG</v>
          </cell>
          <cell r="D3831">
            <v>2.13</v>
          </cell>
        </row>
        <row r="3832">
          <cell r="A3832">
            <v>73396</v>
          </cell>
          <cell r="B3832" t="str">
            <v>DEGRAU DE FERRO FUNDIDO NUM 1 DE 3,0 KG</v>
          </cell>
          <cell r="C3832" t="str">
            <v>UN</v>
          </cell>
          <cell r="D3832">
            <v>46.84</v>
          </cell>
        </row>
        <row r="3833">
          <cell r="A3833">
            <v>73397</v>
          </cell>
          <cell r="B3833" t="str">
            <v>EMBOCO CIMENTO AREIA 1:4 ESP=1,5CM INCL CHAPISCO 1:3 E=9MM</v>
          </cell>
          <cell r="C3833" t="str">
            <v>M2</v>
          </cell>
          <cell r="D3833">
            <v>18.559999999999999</v>
          </cell>
        </row>
        <row r="3834">
          <cell r="A3834">
            <v>73410</v>
          </cell>
          <cell r="B3834" t="str">
            <v>FORMA PLANA P/VIGA, PILAR E PAREDE EM CHAPA RESINADA E= 10 MM</v>
          </cell>
          <cell r="C3834" t="str">
            <v>M2</v>
          </cell>
          <cell r="D3834">
            <v>47.7</v>
          </cell>
        </row>
        <row r="3835">
          <cell r="A3835">
            <v>73413</v>
          </cell>
          <cell r="B3835" t="str">
            <v>ESCAVACAO MEC.VALA N ESCOR ATE 1,5M C/RETRO MAT 1A COM REDUTOR (PEDRAS/INST PREDIAIS/OUTROS REDUT PRODUT OU CAVAS FUNDACAO) - EXCL. ESGOTAMENTO</v>
          </cell>
          <cell r="C3835" t="str">
            <v>M3</v>
          </cell>
          <cell r="D3835">
            <v>13.29</v>
          </cell>
        </row>
        <row r="3836">
          <cell r="A3836">
            <v>73415</v>
          </cell>
          <cell r="B3836" t="str">
            <v>PINTURA DE SUPERFICIE COM LATEX</v>
          </cell>
          <cell r="C3836" t="str">
            <v>M2</v>
          </cell>
          <cell r="D3836">
            <v>6.92</v>
          </cell>
        </row>
        <row r="3837">
          <cell r="A3837">
            <v>73418</v>
          </cell>
          <cell r="B3837" t="str">
            <v>ALVENARIA P/CX ENTERR ATE 0,80M C/BL CONC 10X20X40CM C/ARGAMASSA 1:4CIMENTO E AREIA E CONCRETO 20MPA P/ENCHIMENTO DOS FUROS.</v>
          </cell>
          <cell r="C3837" t="str">
            <v>M2</v>
          </cell>
          <cell r="D3837">
            <v>51.68</v>
          </cell>
        </row>
        <row r="3838">
          <cell r="A3838">
            <v>73423</v>
          </cell>
          <cell r="B3838" t="str">
            <v>ALVENARIA TIJOLO MACICO 7X10X20CM CIM/SB/AR 1:2:2 PROF=80A160CM 1 VEZP/CAIXAS ENTERRADAS</v>
          </cell>
          <cell r="C3838" t="str">
            <v>M2</v>
          </cell>
          <cell r="D3838">
            <v>140.22</v>
          </cell>
        </row>
        <row r="3839">
          <cell r="A3839">
            <v>73426</v>
          </cell>
          <cell r="B3839" t="str">
            <v>PERFURACAO MANUAL DIAMETRO 20 CM (5 TF)</v>
          </cell>
          <cell r="C3839" t="str">
            <v>M</v>
          </cell>
          <cell r="D3839">
            <v>45.99</v>
          </cell>
        </row>
        <row r="3840">
          <cell r="A3840">
            <v>73430</v>
          </cell>
          <cell r="B3840" t="str">
            <v>ESCAVACAO MEC. VALA N ESCOR MAT 1A C/RETRO ENTRE 1,5 E 3M C/ REDUTOR (PEDRAS/INST PREDIAIS/OUTROS REDUT.PRODUTIV OU CAVAS FUNDACAO ) - EXCL.ESGOTAMENTO.</v>
          </cell>
          <cell r="C3840" t="str">
            <v>M3</v>
          </cell>
          <cell r="D3840">
            <v>16.170000000000002</v>
          </cell>
        </row>
        <row r="3841">
          <cell r="A3841">
            <v>73431</v>
          </cell>
          <cell r="B3841" t="str">
            <v>PINHO TERCEIRA 2,5X10CM</v>
          </cell>
          <cell r="C3841" t="str">
            <v>M</v>
          </cell>
          <cell r="D3841">
            <v>2.58</v>
          </cell>
        </row>
        <row r="3842">
          <cell r="A3842">
            <v>73454</v>
          </cell>
          <cell r="B3842" t="str">
            <v>ALUGUEL CAMINHAO CARROC FIXA TOCO 7,5T MOTOR DIESEL 132CV(CP) C/MOTORISTA</v>
          </cell>
          <cell r="C3842" t="str">
            <v>H</v>
          </cell>
          <cell r="D3842">
            <v>83.07</v>
          </cell>
        </row>
        <row r="3843">
          <cell r="A3843">
            <v>73460</v>
          </cell>
          <cell r="B3843" t="str">
            <v>MACARANDUBA APARELHADA 3" X 4.1/2"</v>
          </cell>
          <cell r="C3843" t="str">
            <v>M</v>
          </cell>
          <cell r="D3843">
            <v>22.39</v>
          </cell>
        </row>
        <row r="3844">
          <cell r="A3844">
            <v>73475</v>
          </cell>
          <cell r="B3844" t="str">
            <v>TACO DE ALVENARIA (2,5X10X20)CM</v>
          </cell>
          <cell r="C3844" t="str">
            <v>UN</v>
          </cell>
          <cell r="D3844">
            <v>0.56000000000000005</v>
          </cell>
        </row>
        <row r="3845">
          <cell r="A3845">
            <v>73488</v>
          </cell>
          <cell r="B3845" t="str">
            <v>MACARANDUBA APARELHADA 3" X 6"</v>
          </cell>
          <cell r="C3845" t="str">
            <v>M</v>
          </cell>
          <cell r="D3845">
            <v>29.23</v>
          </cell>
        </row>
        <row r="3846">
          <cell r="A3846">
            <v>73489</v>
          </cell>
          <cell r="B3846" t="str">
            <v>MACARANDUBA APARELHADA DE 3" X 9"</v>
          </cell>
          <cell r="C3846" t="str">
            <v>M</v>
          </cell>
          <cell r="D3846">
            <v>44.8</v>
          </cell>
        </row>
        <row r="3847">
          <cell r="A3847">
            <v>73490</v>
          </cell>
          <cell r="B3847" t="str">
            <v>TUBO CA-1 CONCR ARMADO P/GALERIAS AGUAS PLUV DIAM=0,80M FORNEC MATCOM AREIA CIMENTO 1:4 - FORNECIMENTO E ASSENTAMENTO, INCLUSIVE TOPOGRAFO</v>
          </cell>
          <cell r="C3847" t="str">
            <v>M</v>
          </cell>
          <cell r="D3847">
            <v>226.21</v>
          </cell>
        </row>
        <row r="3848">
          <cell r="A3848">
            <v>73493</v>
          </cell>
          <cell r="B3848" t="str">
            <v>TEODOLITO CONVENCIONAL DE MICROMETRO C/LEITURA NUMERICA (CP) PRECISAODE 6S PARA LEVANTAMENTO DE TERRENOS DIVERSOS</v>
          </cell>
          <cell r="C3848" t="str">
            <v>H</v>
          </cell>
          <cell r="D3848">
            <v>2.25</v>
          </cell>
        </row>
        <row r="3849">
          <cell r="A3849">
            <v>73503</v>
          </cell>
          <cell r="B3849" t="str">
            <v>TRANSPORTE DE TUBOS DE PVC DN 1000</v>
          </cell>
          <cell r="C3849" t="str">
            <v>M</v>
          </cell>
          <cell r="D3849">
            <v>5.21</v>
          </cell>
        </row>
        <row r="3850">
          <cell r="A3850">
            <v>73504</v>
          </cell>
          <cell r="B3850" t="str">
            <v>TRANSPORTE DE TUBOS DE PVC DN 900</v>
          </cell>
          <cell r="C3850" t="str">
            <v>M</v>
          </cell>
          <cell r="D3850">
            <v>4.3899999999999997</v>
          </cell>
        </row>
        <row r="3851">
          <cell r="A3851">
            <v>73505</v>
          </cell>
          <cell r="B3851" t="str">
            <v>TRANSPORTE DE TUBOS DE PVC DN 800</v>
          </cell>
          <cell r="C3851" t="str">
            <v>M</v>
          </cell>
          <cell r="D3851">
            <v>3.64</v>
          </cell>
        </row>
        <row r="3852">
          <cell r="A3852">
            <v>73506</v>
          </cell>
          <cell r="B3852" t="str">
            <v>TRANSPORTE DE TUBOS DE PVC DN 700</v>
          </cell>
          <cell r="C3852" t="str">
            <v>M</v>
          </cell>
          <cell r="D3852">
            <v>2.95</v>
          </cell>
        </row>
        <row r="3853">
          <cell r="A3853">
            <v>73507</v>
          </cell>
          <cell r="B3853" t="str">
            <v>TRANSPORTE DE TUBOS DE PVC DN 600</v>
          </cell>
          <cell r="C3853" t="str">
            <v>M</v>
          </cell>
          <cell r="D3853">
            <v>2.31</v>
          </cell>
        </row>
        <row r="3854">
          <cell r="A3854">
            <v>73508</v>
          </cell>
          <cell r="B3854" t="str">
            <v>TRANSPORTE DE TUBOS DE PVC DN 500</v>
          </cell>
          <cell r="C3854" t="str">
            <v>M</v>
          </cell>
          <cell r="D3854">
            <v>1.76</v>
          </cell>
        </row>
        <row r="3855">
          <cell r="A3855">
            <v>73509</v>
          </cell>
          <cell r="B3855" t="str">
            <v>TRANSPORTE DE TUBOS DE PVC DN 400</v>
          </cell>
          <cell r="C3855" t="str">
            <v>M</v>
          </cell>
          <cell r="D3855">
            <v>1.28</v>
          </cell>
        </row>
        <row r="3856">
          <cell r="A3856">
            <v>73510</v>
          </cell>
          <cell r="B3856" t="str">
            <v>TRANSPORTE DE TUBOS DE FERRO DUTIL DN 1200</v>
          </cell>
          <cell r="C3856" t="str">
            <v>M</v>
          </cell>
          <cell r="D3856">
            <v>13.42</v>
          </cell>
        </row>
        <row r="3857">
          <cell r="A3857">
            <v>73511</v>
          </cell>
          <cell r="B3857" t="str">
            <v>TRANSPORTE DE TUBOS DE FERRO DUTIL DN 1100</v>
          </cell>
          <cell r="C3857" t="str">
            <v>M</v>
          </cell>
          <cell r="D3857">
            <v>11.58</v>
          </cell>
        </row>
        <row r="3858">
          <cell r="A3858">
            <v>73512</v>
          </cell>
          <cell r="B3858" t="str">
            <v>TRANSPORTE DE TUBOS DE FERRO DUTIL DN 1000</v>
          </cell>
          <cell r="C3858" t="str">
            <v>M</v>
          </cell>
          <cell r="D3858">
            <v>10.050000000000001</v>
          </cell>
        </row>
        <row r="3859">
          <cell r="A3859">
            <v>73513</v>
          </cell>
          <cell r="B3859" t="str">
            <v>TRANSPORTE DE TUBOS DE FERRO DUTIL DN 900</v>
          </cell>
          <cell r="C3859" t="str">
            <v>M</v>
          </cell>
          <cell r="D3859">
            <v>8.4700000000000006</v>
          </cell>
        </row>
        <row r="3860">
          <cell r="A3860">
            <v>73514</v>
          </cell>
          <cell r="B3860" t="str">
            <v>TRANSPORTE DE TUBOS DE FERRO DUTIL DN 800</v>
          </cell>
          <cell r="C3860" t="str">
            <v>M</v>
          </cell>
          <cell r="D3860">
            <v>7.03</v>
          </cell>
        </row>
        <row r="3861">
          <cell r="A3861">
            <v>73515</v>
          </cell>
          <cell r="B3861" t="str">
            <v>TRANSPORTE DE TUBOS DE FERRO DUTIL DN 700</v>
          </cell>
          <cell r="C3861" t="str">
            <v>M</v>
          </cell>
          <cell r="D3861">
            <v>5.69</v>
          </cell>
        </row>
        <row r="3862">
          <cell r="A3862">
            <v>73516</v>
          </cell>
          <cell r="B3862" t="str">
            <v>TRANSPORTE DE TUBOS DE FERRO DUTIL DN 600</v>
          </cell>
          <cell r="C3862" t="str">
            <v>M</v>
          </cell>
          <cell r="D3862">
            <v>4.4800000000000004</v>
          </cell>
        </row>
        <row r="3863">
          <cell r="A3863">
            <v>73517</v>
          </cell>
          <cell r="B3863" t="str">
            <v>TRANSPORTE DE TUBOS DE FERRO DUTIL DN 500</v>
          </cell>
          <cell r="C3863" t="str">
            <v>M</v>
          </cell>
          <cell r="D3863">
            <v>3.39</v>
          </cell>
        </row>
        <row r="3864">
          <cell r="A3864">
            <v>73518</v>
          </cell>
          <cell r="B3864" t="str">
            <v>TRANSPORTE DE TUBOS DE FERRO DUTIL DN 450</v>
          </cell>
          <cell r="C3864" t="str">
            <v>M</v>
          </cell>
          <cell r="D3864">
            <v>2.94</v>
          </cell>
        </row>
        <row r="3865">
          <cell r="A3865">
            <v>73519</v>
          </cell>
          <cell r="B3865" t="str">
            <v>TRANSPORTE DE TUBOS DE FERRO DUTIL DN 400</v>
          </cell>
          <cell r="C3865" t="str">
            <v>M</v>
          </cell>
          <cell r="D3865">
            <v>2.46</v>
          </cell>
        </row>
        <row r="3866">
          <cell r="A3866">
            <v>73520</v>
          </cell>
          <cell r="B3866" t="str">
            <v>TRANSPORTE DE TUBOS DE FERRO DUTIL DN 350</v>
          </cell>
          <cell r="C3866" t="str">
            <v>M</v>
          </cell>
          <cell r="D3866">
            <v>2.0699999999999998</v>
          </cell>
        </row>
        <row r="3867">
          <cell r="A3867">
            <v>73521</v>
          </cell>
          <cell r="B3867" t="str">
            <v>TRANSPORTE DE TUBOS DE FERRO DUTIL DN 300</v>
          </cell>
          <cell r="C3867" t="str">
            <v>M</v>
          </cell>
          <cell r="D3867">
            <v>1.66</v>
          </cell>
        </row>
        <row r="3868">
          <cell r="A3868">
            <v>73522</v>
          </cell>
          <cell r="B3868" t="str">
            <v>TRANSPORTE DE TUBOS DE FERRO DUTIL DN 250</v>
          </cell>
          <cell r="C3868" t="str">
            <v>M</v>
          </cell>
          <cell r="D3868">
            <v>1.32</v>
          </cell>
        </row>
        <row r="3869">
          <cell r="A3869">
            <v>73523</v>
          </cell>
          <cell r="B3869" t="str">
            <v>TRANSPORTE DE TUBOS DE FERRO DUTIL DN 200</v>
          </cell>
          <cell r="C3869" t="str">
            <v>M</v>
          </cell>
          <cell r="D3869">
            <v>0.98</v>
          </cell>
        </row>
        <row r="3870">
          <cell r="A3870">
            <v>73524</v>
          </cell>
          <cell r="B3870" t="str">
            <v>TRANSPORTE DE TUBOS DE FERRO DUTIL DN 150</v>
          </cell>
          <cell r="C3870" t="str">
            <v>M</v>
          </cell>
          <cell r="D3870">
            <v>0.77</v>
          </cell>
        </row>
        <row r="3871">
          <cell r="A3871">
            <v>73525</v>
          </cell>
          <cell r="B3871" t="str">
            <v>CORTE ACO CA-60 DIAM 6,4 A 8,0MM</v>
          </cell>
          <cell r="C3871" t="str">
            <v>KG</v>
          </cell>
          <cell r="D3871">
            <v>2.5499999999999998</v>
          </cell>
        </row>
        <row r="3872">
          <cell r="A3872">
            <v>73533</v>
          </cell>
          <cell r="B3872" t="str">
            <v>CONCRETO P/CAMADAS PREPARATORIAS 180KG/M3 CIMENTO SOMENTE MATERIAISINCL 5% PERDAS.</v>
          </cell>
          <cell r="C3872" t="str">
            <v>M3</v>
          </cell>
          <cell r="D3872">
            <v>155</v>
          </cell>
        </row>
        <row r="3873">
          <cell r="A3873">
            <v>73540</v>
          </cell>
          <cell r="B3873" t="str">
            <v>COLOCACAO CUBA LOUCA/ACO INOX EXCLUSIVE CUBA/COMPLEMENTO - P</v>
          </cell>
          <cell r="C3873" t="str">
            <v>UN</v>
          </cell>
          <cell r="D3873">
            <v>24.18</v>
          </cell>
        </row>
        <row r="3874">
          <cell r="A3874">
            <v>73541</v>
          </cell>
          <cell r="B3874" t="str">
            <v>COLOCACAO BANCA MARMORE/GRANITO/ACO INOX EXCLUSIVE BANCA - P</v>
          </cell>
          <cell r="C3874" t="str">
            <v>M</v>
          </cell>
          <cell r="D3874">
            <v>44.21</v>
          </cell>
        </row>
        <row r="3875">
          <cell r="A3875">
            <v>73542</v>
          </cell>
          <cell r="B3875" t="str">
            <v>BUCHA/ARRUELA ALUMINIO 3/4" - P</v>
          </cell>
          <cell r="C3875" t="str">
            <v>CJ</v>
          </cell>
          <cell r="D3875">
            <v>0.57999999999999996</v>
          </cell>
        </row>
        <row r="3876">
          <cell r="A3876">
            <v>73543</v>
          </cell>
          <cell r="B3876" t="str">
            <v>BUCHA/ARRUELA ALUMINIO 1/2" - P</v>
          </cell>
          <cell r="C3876" t="str">
            <v>CJ</v>
          </cell>
          <cell r="D3876">
            <v>0.51</v>
          </cell>
        </row>
        <row r="3877">
          <cell r="A3877">
            <v>73555</v>
          </cell>
          <cell r="B3877" t="str">
            <v>TACO DE CANELA 2,5X10X10CM</v>
          </cell>
          <cell r="C3877" t="str">
            <v>UN</v>
          </cell>
          <cell r="D3877">
            <v>0.28000000000000003</v>
          </cell>
        </row>
        <row r="3878">
          <cell r="A3878">
            <v>73562</v>
          </cell>
          <cell r="B3878" t="str">
            <v>NIVEL WILD-NA-Z</v>
          </cell>
          <cell r="C3878" t="str">
            <v>H</v>
          </cell>
          <cell r="D3878">
            <v>0.74</v>
          </cell>
        </row>
        <row r="3879">
          <cell r="A3879">
            <v>73587</v>
          </cell>
          <cell r="B3879" t="str">
            <v>TRANSPORTE DE TUBOS DE PVC DN 350</v>
          </cell>
          <cell r="C3879" t="str">
            <v>M</v>
          </cell>
          <cell r="D3879">
            <v>0.89</v>
          </cell>
        </row>
        <row r="3880">
          <cell r="A3880">
            <v>73588</v>
          </cell>
          <cell r="B3880" t="str">
            <v>TRANSPORTE DE TUBOS DE PVC DN 300</v>
          </cell>
          <cell r="C3880" t="str">
            <v>M</v>
          </cell>
          <cell r="D3880">
            <v>0.59</v>
          </cell>
        </row>
        <row r="3881">
          <cell r="A3881">
            <v>73589</v>
          </cell>
          <cell r="B3881" t="str">
            <v>TRANSPORTE DE TUBOS DE PVC DN 250</v>
          </cell>
          <cell r="C3881" t="str">
            <v>M</v>
          </cell>
          <cell r="D3881">
            <v>0.41</v>
          </cell>
        </row>
        <row r="3882">
          <cell r="A3882">
            <v>73590</v>
          </cell>
          <cell r="B3882" t="str">
            <v>TRANSPORTE DE TUBOS DE PVC DN 200</v>
          </cell>
          <cell r="C3882" t="str">
            <v>M</v>
          </cell>
          <cell r="D3882">
            <v>0.26</v>
          </cell>
        </row>
        <row r="3883">
          <cell r="A3883">
            <v>73591</v>
          </cell>
          <cell r="B3883" t="str">
            <v>TRANSPORTE DE TUBOS DE PVC DN 150</v>
          </cell>
          <cell r="C3883" t="str">
            <v>M</v>
          </cell>
          <cell r="D3883">
            <v>0.16</v>
          </cell>
        </row>
        <row r="3884">
          <cell r="A3884">
            <v>73592</v>
          </cell>
          <cell r="B3884" t="str">
            <v>TRANSPORTE DE TUBOS DE PVC DN 125</v>
          </cell>
          <cell r="C3884" t="str">
            <v>M</v>
          </cell>
          <cell r="D3884">
            <v>0.12</v>
          </cell>
        </row>
        <row r="3885">
          <cell r="A3885">
            <v>73593</v>
          </cell>
          <cell r="B3885" t="str">
            <v>TRANSPORTE DE TUBOS DE PVC DN 100</v>
          </cell>
          <cell r="C3885" t="str">
            <v>M</v>
          </cell>
          <cell r="D3885">
            <v>0.19</v>
          </cell>
        </row>
        <row r="3886">
          <cell r="A3886">
            <v>73594</v>
          </cell>
          <cell r="B3886" t="str">
            <v>TRANSPORTE DE TUBOS DE PVC DN 75</v>
          </cell>
          <cell r="C3886" t="str">
            <v>M</v>
          </cell>
          <cell r="D3886">
            <v>0.15</v>
          </cell>
        </row>
        <row r="3887">
          <cell r="A3887">
            <v>73595</v>
          </cell>
          <cell r="B3887" t="str">
            <v>TRANSPORTE DE TUBOS DE PVC DN 50</v>
          </cell>
          <cell r="C3887" t="str">
            <v>M</v>
          </cell>
          <cell r="D3887">
            <v>0.09</v>
          </cell>
        </row>
        <row r="3888">
          <cell r="A3888">
            <v>73596</v>
          </cell>
          <cell r="B3888" t="str">
            <v>TRANSPORTE DE TUBOS DE PVC DN 25</v>
          </cell>
          <cell r="C3888" t="str">
            <v>M</v>
          </cell>
          <cell r="D3888">
            <v>0.02</v>
          </cell>
        </row>
        <row r="3889">
          <cell r="A3889">
            <v>73597</v>
          </cell>
          <cell r="B3889" t="str">
            <v>TRANSPORTE DE TUBOS DE FERRO DUTIL DN 100</v>
          </cell>
          <cell r="C3889" t="str">
            <v>M</v>
          </cell>
          <cell r="D3889">
            <v>0.59</v>
          </cell>
        </row>
        <row r="3890">
          <cell r="A3890">
            <v>73598</v>
          </cell>
          <cell r="B3890" t="str">
            <v>TRANSPORTE DE TUBOS DE FERRO DUTIL DN 75</v>
          </cell>
          <cell r="C3890" t="str">
            <v>M</v>
          </cell>
          <cell r="D3890">
            <v>0.41</v>
          </cell>
        </row>
        <row r="3891">
          <cell r="A3891">
            <v>73714</v>
          </cell>
          <cell r="B3891" t="str">
            <v>CAIXA PARA RALO C OM GRELHA FOFO 135 KG DE ALV TIJOLO MACICO (7X10X20)PAREDES DE UMA VEZ (0.20 M) DE 0.90X1.20X1.50 M (EXTERNA) COM ARGAMASSA 1:4 CIMENTO:AREIA, BASE CONC FCK=10 MPA, EXCLUSIVE ESCAVACAO E REATERRO.</v>
          </cell>
          <cell r="C3891" t="str">
            <v>UN</v>
          </cell>
          <cell r="D3891">
            <v>1174.6300000000001</v>
          </cell>
        </row>
        <row r="3892">
          <cell r="A3892">
            <v>84114</v>
          </cell>
          <cell r="B3892" t="str">
            <v>ALCAPAO DE MADEIRA 63X63CM INCL FERRAGENS</v>
          </cell>
          <cell r="C3892" t="str">
            <v>UN</v>
          </cell>
          <cell r="D3892">
            <v>95.28</v>
          </cell>
        </row>
        <row r="3893">
          <cell r="A3893">
            <v>84135</v>
          </cell>
          <cell r="B3893" t="str">
            <v>FORNECIMENTO E INSTALACAO CAIXA PRE MOLDADA EM CONCRETO PARA AR CONDICIONADO 18000 BTUS</v>
          </cell>
          <cell r="C3893" t="str">
            <v>UN</v>
          </cell>
          <cell r="D3893">
            <v>151.18</v>
          </cell>
        </row>
        <row r="3894">
          <cell r="A3894">
            <v>84158</v>
          </cell>
          <cell r="B3894" t="str">
            <v>BUCHA / ARRUELA ALUMINIO 1"</v>
          </cell>
          <cell r="C3894" t="str">
            <v>CJ</v>
          </cell>
          <cell r="D3894">
            <v>0.75</v>
          </cell>
        </row>
        <row r="3895">
          <cell r="A3895">
            <v>84159</v>
          </cell>
          <cell r="B3895" t="str">
            <v>BUCHA / ARRUELA ALUMINIO 1 1/4"</v>
          </cell>
          <cell r="C3895" t="str">
            <v>CJ</v>
          </cell>
          <cell r="D3895">
            <v>1.5</v>
          </cell>
        </row>
        <row r="3896">
          <cell r="A3896">
            <v>321</v>
          </cell>
          <cell r="B3896" t="str">
            <v>COMPOSICAO SERVICO MIGRACAO</v>
          </cell>
          <cell r="C3896" t="str">
            <v/>
          </cell>
          <cell r="D3896" t="str">
            <v/>
          </cell>
        </row>
        <row r="3897">
          <cell r="A3897">
            <v>5803</v>
          </cell>
          <cell r="B3897" t="str">
            <v>COMPACTADOR DE SOLOS COM PLACA VIBRATORIA, 46X51CM, 5HP, 156KG, DIESEL, IMPACTO DINAMICO 1700KG - CUSTO HORARIO DE MATERIAIS NA OPERACAO</v>
          </cell>
          <cell r="C3897" t="str">
            <v>H</v>
          </cell>
          <cell r="D3897">
            <v>1.72</v>
          </cell>
        </row>
        <row r="3898">
          <cell r="A3898">
            <v>6541</v>
          </cell>
          <cell r="B3898" t="str">
            <v>TRATOR DE ESTEIRAS - D6 - CUSTOS C/ MAT. NA OPERACAO</v>
          </cell>
          <cell r="C3898" t="str">
            <v>H</v>
          </cell>
          <cell r="D3898">
            <v>60.22</v>
          </cell>
        </row>
        <row r="3899">
          <cell r="A3899">
            <v>73346</v>
          </cell>
          <cell r="B3899" t="str">
            <v>CONCRETO ARMADO DOSADO 15 MPA INCL MAT P/ 1 M3 PREPARO CONFCOMP 5845 COLOC CONF COMP 7090 14 M2 DE AREA MOLDADA FORMASE ESCORAMENTO CONF COMPS 5306 E 5708 60 KG DE ACO CA-50 INCMAO DE OBRA P/CORTE DOBRAGEM MONTAGEM E COLO</v>
          </cell>
          <cell r="C3899" t="str">
            <v>M3</v>
          </cell>
          <cell r="D3899">
            <v>1451.25</v>
          </cell>
        </row>
        <row r="3900">
          <cell r="A3900">
            <v>73473</v>
          </cell>
          <cell r="B3900" t="str">
            <v>VASSOURA MEC REBOCAVEL LARG DE TRAB 2,66M (CI) EXCL OPERADOR</v>
          </cell>
          <cell r="C3900" t="str">
            <v>H</v>
          </cell>
          <cell r="D3900">
            <v>5.91</v>
          </cell>
        </row>
        <row r="3901">
          <cell r="A3901">
            <v>73474</v>
          </cell>
          <cell r="B3901" t="str">
            <v>ALUGUEL CAMINHAO CARROC FIXA TOCO 7,5T MOTOR DIESEL 132CV (CI) C/MOTORISTA</v>
          </cell>
          <cell r="C3901" t="str">
            <v>H</v>
          </cell>
          <cell r="D3901">
            <v>31.46</v>
          </cell>
        </row>
        <row r="3902">
          <cell r="A3902">
            <v>73477</v>
          </cell>
          <cell r="B3902" t="str">
            <v>MAQUINA DE SOLDA A ARCO 375A DIESEL 33CV (CP) EXCL OPERADOR</v>
          </cell>
          <cell r="C3902" t="str">
            <v>H</v>
          </cell>
          <cell r="D3902">
            <v>34.35</v>
          </cell>
        </row>
        <row r="3903">
          <cell r="A3903">
            <v>73554</v>
          </cell>
          <cell r="B3903" t="str">
            <v>MACARANDUBA APARELHADA 3" X 3"</v>
          </cell>
          <cell r="C3903" t="str">
            <v>M</v>
          </cell>
          <cell r="D3903">
            <v>14.6</v>
          </cell>
        </row>
        <row r="3904">
          <cell r="A3904">
            <v>84198</v>
          </cell>
          <cell r="B3904" t="str">
            <v>VASSOURA MEC REBOCAVEL LARGURA DE TRABALHO 2,66M (CP) EXCL OPERADOR</v>
          </cell>
          <cell r="C3904" t="str">
            <v>H</v>
          </cell>
          <cell r="D3904">
            <v>8.2100000000000009</v>
          </cell>
        </row>
        <row r="3905">
          <cell r="A3905">
            <v>324</v>
          </cell>
          <cell r="B3905" t="str">
            <v>LETREIROS/LOGOTIPOS/NUMERAÇÕES/SINALIZAÇÕES</v>
          </cell>
          <cell r="C3905" t="str">
            <v/>
          </cell>
          <cell r="D3905" t="str">
            <v/>
          </cell>
        </row>
        <row r="3906">
          <cell r="A3906">
            <v>73916</v>
          </cell>
          <cell r="B3906" t="str">
            <v>´PLACA DE IDENTIFICAÇÃO</v>
          </cell>
          <cell r="C3906" t="str">
            <v/>
          </cell>
          <cell r="D3906" t="str">
            <v/>
          </cell>
        </row>
        <row r="3907">
          <cell r="A3907" t="str">
            <v>73916/001</v>
          </cell>
          <cell r="B3907" t="str">
            <v>PLACA DE IDENTIFICAÇÃO EM CHAPA GALVANIZADA NUM. 18, 12X18CM</v>
          </cell>
          <cell r="C3907" t="str">
            <v>UN</v>
          </cell>
          <cell r="D3907">
            <v>47.1</v>
          </cell>
        </row>
        <row r="3908">
          <cell r="A3908" t="str">
            <v>73916/002</v>
          </cell>
          <cell r="B3908" t="str">
            <v>PLACA ESMALTADA PARA IDENTIFICAÇÃO NR DE RUA, DIMENSÕES 45X25CM</v>
          </cell>
          <cell r="C3908" t="str">
            <v>UN</v>
          </cell>
          <cell r="D3908">
            <v>120.72</v>
          </cell>
        </row>
        <row r="3909">
          <cell r="A3909" t="str">
            <v>73916/003</v>
          </cell>
          <cell r="B3909" t="str">
            <v>PLACA DE IDENTIFICAÇÃO EM CHAPA GALVANIZADA NUM. 18, DIMENSÕES 8X12CM</v>
          </cell>
          <cell r="C3909" t="str">
            <v>UN</v>
          </cell>
          <cell r="D3909">
            <v>23.27</v>
          </cell>
        </row>
        <row r="3910">
          <cell r="A3910" t="str">
            <v>SERP</v>
          </cell>
          <cell r="B3910" t="str">
            <v>SERVICOS PRELIMINARES</v>
          </cell>
          <cell r="C3910" t="str">
            <v/>
          </cell>
          <cell r="D3910" t="str">
            <v/>
          </cell>
        </row>
        <row r="3911">
          <cell r="A3911">
            <v>10</v>
          </cell>
          <cell r="B3911" t="str">
            <v>PREPARO DO TERRENO</v>
          </cell>
          <cell r="C3911" t="str">
            <v/>
          </cell>
          <cell r="D3911" t="str">
            <v/>
          </cell>
        </row>
        <row r="3912">
          <cell r="A3912">
            <v>73671</v>
          </cell>
          <cell r="B3912" t="str">
            <v>DESMATAMENTO DE ARVORES ENTRE 0,15M E 0,30M DE DIAMETRO INCLUSIVEDESTOCAMENTO E LIMPEZA DO TERRENO, UTILIZANDO TRATOR DE ESTEIRAS. (ENCARREGADO INCLUSO)</v>
          </cell>
          <cell r="C3912" t="str">
            <v>UN</v>
          </cell>
          <cell r="D3912">
            <v>3.39</v>
          </cell>
        </row>
        <row r="3913">
          <cell r="A3913">
            <v>73672</v>
          </cell>
          <cell r="B3913" t="str">
            <v>LIMPEZA MECANIZADA DE TERRENO, INCLUSIVE RETIRADA DE ARVORE ENTRE 0,05M E 0,15M DE DIAMETRO</v>
          </cell>
          <cell r="C3913" t="str">
            <v>M2</v>
          </cell>
          <cell r="D3913">
            <v>0.35</v>
          </cell>
        </row>
        <row r="3914">
          <cell r="A3914">
            <v>73822</v>
          </cell>
          <cell r="B3914" t="str">
            <v>LIMPEZA DE TERRENO - ROCADA</v>
          </cell>
          <cell r="C3914" t="str">
            <v/>
          </cell>
          <cell r="D3914" t="str">
            <v/>
          </cell>
        </row>
        <row r="3915">
          <cell r="A3915" t="str">
            <v>73822/001</v>
          </cell>
          <cell r="B3915" t="str">
            <v>LIMPEZA DE TERRENO - ROÇADA DENSA (COM PEQUENOS ARBUSTOS)</v>
          </cell>
          <cell r="C3915" t="str">
            <v>M2</v>
          </cell>
          <cell r="D3915">
            <v>2.91</v>
          </cell>
        </row>
        <row r="3916">
          <cell r="A3916" t="str">
            <v>73822/002</v>
          </cell>
          <cell r="B3916" t="str">
            <v>LIMPEZA DE TERRENO - RASPAGEM MECANIZADA (MOTONIVELADORA) DE CAMADA VEGETAL</v>
          </cell>
          <cell r="C3916" t="str">
            <v>M2</v>
          </cell>
          <cell r="D3916">
            <v>0.48</v>
          </cell>
        </row>
        <row r="3917">
          <cell r="A3917">
            <v>73859</v>
          </cell>
          <cell r="B3917" t="str">
            <v>DESMATAMENTO / LIMPEZA</v>
          </cell>
          <cell r="C3917" t="str">
            <v/>
          </cell>
          <cell r="D3917" t="str">
            <v/>
          </cell>
        </row>
        <row r="3918">
          <cell r="A3918" t="str">
            <v>73859/001</v>
          </cell>
          <cell r="B3918" t="str">
            <v>DESMATAMENTO/LIMPEZA TERRENOS C/EQUIP MECAN(TRATOR:1000M2/H)</v>
          </cell>
          <cell r="C3918" t="str">
            <v>M2</v>
          </cell>
          <cell r="D3918">
            <v>0.2</v>
          </cell>
        </row>
        <row r="3919">
          <cell r="A3919" t="str">
            <v>73859/002</v>
          </cell>
          <cell r="B3919" t="str">
            <v>CAPINA MANUAL EM SERVICOS RODOVIARIOS</v>
          </cell>
          <cell r="C3919" t="str">
            <v>M2</v>
          </cell>
          <cell r="D3919">
            <v>0.77</v>
          </cell>
        </row>
        <row r="3920">
          <cell r="A3920">
            <v>73871</v>
          </cell>
          <cell r="B3920" t="str">
            <v>DESTOCAMENTOS</v>
          </cell>
          <cell r="C3920" t="str">
            <v/>
          </cell>
          <cell r="D3920" t="str">
            <v/>
          </cell>
        </row>
        <row r="3921">
          <cell r="A3921" t="str">
            <v>73871/001</v>
          </cell>
          <cell r="B3921" t="str">
            <v>DESTOCA ARVORE PORTE MEDIO/RAIZ PROFUNDA S/REMOCAO/AUX MECAN</v>
          </cell>
          <cell r="C3921" t="str">
            <v>UN</v>
          </cell>
          <cell r="D3921">
            <v>120.46</v>
          </cell>
        </row>
        <row r="3922">
          <cell r="A3922" t="str">
            <v>73871/002</v>
          </cell>
          <cell r="B3922" t="str">
            <v>DESTOCAMENTO MECANICO DE TOCOS D&lt;=30CM</v>
          </cell>
          <cell r="C3922" t="str">
            <v>UN</v>
          </cell>
          <cell r="D3922">
            <v>26.71</v>
          </cell>
        </row>
        <row r="3923">
          <cell r="A3923" t="str">
            <v>73871/003</v>
          </cell>
          <cell r="B3923" t="str">
            <v>DESTOCAMENTO MECANICO DE TOCOS D=30 A 50CM</v>
          </cell>
          <cell r="C3923" t="str">
            <v>UN</v>
          </cell>
          <cell r="D3923">
            <v>47.8</v>
          </cell>
        </row>
        <row r="3924">
          <cell r="A3924" t="str">
            <v>73871/004</v>
          </cell>
          <cell r="B3924" t="str">
            <v>DESTOCAMENTO MECANICO DE TOCOS D&gt;50CM</v>
          </cell>
          <cell r="C3924" t="str">
            <v>UN</v>
          </cell>
          <cell r="D3924">
            <v>80.02</v>
          </cell>
        </row>
        <row r="3925">
          <cell r="A3925">
            <v>11</v>
          </cell>
          <cell r="B3925" t="str">
            <v>TRANSITO E SEGURANCA</v>
          </cell>
          <cell r="C3925" t="str">
            <v/>
          </cell>
          <cell r="D3925" t="str">
            <v/>
          </cell>
        </row>
        <row r="3926">
          <cell r="A3926">
            <v>74220</v>
          </cell>
          <cell r="B3926" t="str">
            <v>TAPUME DE VEDACAO</v>
          </cell>
          <cell r="C3926" t="str">
            <v/>
          </cell>
          <cell r="D3926" t="str">
            <v/>
          </cell>
        </row>
        <row r="3927">
          <cell r="A3927" t="str">
            <v>74220/001</v>
          </cell>
          <cell r="B3927" t="str">
            <v>TAPUME DE CHAPA DE MADEIRA COMPENSADA (6MM) - PINTURA A CAL- APROVEITAMENTO 2 X</v>
          </cell>
          <cell r="C3927" t="str">
            <v>M2</v>
          </cell>
          <cell r="D3927">
            <v>35.54</v>
          </cell>
        </row>
        <row r="3928">
          <cell r="A3928">
            <v>74221</v>
          </cell>
          <cell r="B3928" t="str">
            <v>SINALIZACAO DE TRANSITO</v>
          </cell>
          <cell r="C3928" t="str">
            <v/>
          </cell>
          <cell r="D3928" t="str">
            <v/>
          </cell>
        </row>
        <row r="3929">
          <cell r="A3929" t="str">
            <v>74221/001</v>
          </cell>
          <cell r="B3929" t="str">
            <v>SINALIZACAO DE TRANSITO - NOTURNA</v>
          </cell>
          <cell r="C3929" t="str">
            <v>M</v>
          </cell>
          <cell r="D3929">
            <v>1.57</v>
          </cell>
        </row>
        <row r="3930">
          <cell r="A3930">
            <v>12</v>
          </cell>
          <cell r="B3930" t="str">
            <v>ACESSOS/PASSADICOS</v>
          </cell>
          <cell r="C3930" t="str">
            <v/>
          </cell>
          <cell r="D3930" t="str">
            <v/>
          </cell>
        </row>
        <row r="3931">
          <cell r="A3931">
            <v>74219</v>
          </cell>
          <cell r="B3931" t="str">
            <v>PASSADICOS E TRAVESSIAS - MONTAGEM, MANUTENCAO E REMOCAO</v>
          </cell>
          <cell r="C3931" t="str">
            <v/>
          </cell>
          <cell r="D3931" t="str">
            <v/>
          </cell>
        </row>
        <row r="3932">
          <cell r="A3932" t="str">
            <v>74219/001</v>
          </cell>
          <cell r="B3932" t="str">
            <v>PASSADICOS DE MADEIRA PARA PEDESTRES</v>
          </cell>
          <cell r="C3932" t="str">
            <v>M2</v>
          </cell>
          <cell r="D3932">
            <v>41.57</v>
          </cell>
        </row>
        <row r="3933">
          <cell r="A3933" t="str">
            <v>74219/002</v>
          </cell>
          <cell r="B3933" t="str">
            <v>TRAVESSIA DE MADEIRA PARA VEICULOS</v>
          </cell>
          <cell r="C3933" t="str">
            <v>M2</v>
          </cell>
          <cell r="D3933">
            <v>37.22</v>
          </cell>
        </row>
        <row r="3934">
          <cell r="A3934">
            <v>84126</v>
          </cell>
          <cell r="B3934" t="str">
            <v>CHAPA DE ACO CARBONO 3/8 (COLOC/ USO/ RETIR) P/ PASS VEICULO SOBRE VALA MEDIDA P/ AREA CHAPA EM CADA APLICACAO</v>
          </cell>
          <cell r="C3934" t="str">
            <v>M2</v>
          </cell>
          <cell r="D3934">
            <v>19.38</v>
          </cell>
        </row>
        <row r="3935">
          <cell r="A3935">
            <v>13</v>
          </cell>
          <cell r="B3935" t="str">
            <v>SUSTENTACOES DIVERSAS</v>
          </cell>
          <cell r="C3935" t="str">
            <v/>
          </cell>
          <cell r="D3935" t="str">
            <v/>
          </cell>
        </row>
        <row r="3936">
          <cell r="A3936">
            <v>73875</v>
          </cell>
          <cell r="B3936" t="str">
            <v>LOCACAO DE ANDAIMES</v>
          </cell>
          <cell r="C3936" t="str">
            <v/>
          </cell>
          <cell r="D3936" t="str">
            <v/>
          </cell>
        </row>
        <row r="3937">
          <cell r="A3937" t="str">
            <v>73875/001</v>
          </cell>
          <cell r="B3937" t="str">
            <v>LOCACAO DE ANDAIME METALICO TUBULAR TIPO TORRE</v>
          </cell>
          <cell r="C3937" t="str">
            <v>M/MES</v>
          </cell>
          <cell r="D3937">
            <v>19.350000000000001</v>
          </cell>
        </row>
        <row r="3938">
          <cell r="A3938">
            <v>14</v>
          </cell>
          <cell r="B3938" t="str">
            <v>DEMOLICOES/RETIRADAS</v>
          </cell>
          <cell r="C3938" t="str">
            <v/>
          </cell>
          <cell r="D3938" t="str">
            <v/>
          </cell>
        </row>
        <row r="3939">
          <cell r="A3939">
            <v>72208</v>
          </cell>
          <cell r="B3939" t="str">
            <v>CARGA MECANIZADA E REMOCAO E ENTULHO COM TRANSPORTE ATE 1KM</v>
          </cell>
          <cell r="C3939" t="str">
            <v>M3</v>
          </cell>
          <cell r="D3939">
            <v>3.26</v>
          </cell>
        </row>
        <row r="3940">
          <cell r="A3940">
            <v>72209</v>
          </cell>
          <cell r="B3940" t="str">
            <v>CARGA MANUAL E REMOCAO E ENTULHO COM TRANSPORTE ATE 1KM EM CAMINHAO BASCULANTE 8 M3</v>
          </cell>
          <cell r="C3940" t="str">
            <v>M3</v>
          </cell>
          <cell r="D3940">
            <v>13.56</v>
          </cell>
        </row>
        <row r="3941">
          <cell r="A3941">
            <v>72210</v>
          </cell>
          <cell r="B3941" t="str">
            <v>DESTOCAMENTO DE TRONCOS COM DIAMETRO DE 10CM ATE 30CM, INCLUSIVE REMOCAO DE RAIZES</v>
          </cell>
          <cell r="C3941" t="str">
            <v>UN</v>
          </cell>
          <cell r="D3941">
            <v>17.53</v>
          </cell>
        </row>
        <row r="3942">
          <cell r="A3942">
            <v>72211</v>
          </cell>
          <cell r="B3942" t="str">
            <v>DESTOCAMENTO DE TRONCOS COM DIAMETRO DE 30CM ATE 50CM, INCLUSIVE REMOCAO DE RAIZES</v>
          </cell>
          <cell r="C3942" t="str">
            <v>UN</v>
          </cell>
          <cell r="D3942">
            <v>48.74</v>
          </cell>
        </row>
        <row r="3943">
          <cell r="A3943">
            <v>72212</v>
          </cell>
          <cell r="B3943" t="str">
            <v>DESTOCAMENTO DE TRONCOS COM DIAMETRO MAIOR DO QUE 50CM, INCLUSIVE REMOCAO DE RAIZES</v>
          </cell>
          <cell r="C3943" t="str">
            <v>UN</v>
          </cell>
          <cell r="D3943">
            <v>58.07</v>
          </cell>
        </row>
        <row r="3944">
          <cell r="A3944">
            <v>72214</v>
          </cell>
          <cell r="B3944" t="str">
            <v>DEMOLICAO DE ALVENARIA ESTRUTURAL DE BLOCOS VAZADOS DE CONCRETO</v>
          </cell>
          <cell r="C3944" t="str">
            <v>M3</v>
          </cell>
          <cell r="D3944">
            <v>38.86</v>
          </cell>
        </row>
        <row r="3945">
          <cell r="A3945">
            <v>72215</v>
          </cell>
          <cell r="B3945" t="str">
            <v>DEMOLICAO DE ALVENARIA DE ELEMENTOS CERAMICOS VAZADOS</v>
          </cell>
          <cell r="C3945" t="str">
            <v>M3</v>
          </cell>
          <cell r="D3945">
            <v>24.28</v>
          </cell>
        </row>
        <row r="3946">
          <cell r="A3946">
            <v>72216</v>
          </cell>
          <cell r="B3946" t="str">
            <v>DEMOLICAO DE VERGAS, CINTAS E PILARETES DE CONCRETO</v>
          </cell>
          <cell r="C3946" t="str">
            <v>M3</v>
          </cell>
          <cell r="D3946">
            <v>126.29</v>
          </cell>
        </row>
        <row r="3947">
          <cell r="A3947">
            <v>72217</v>
          </cell>
          <cell r="B3947" t="str">
            <v>DEMOLICAO DE PLACAS DIVISORIAS DE GRANILITE</v>
          </cell>
          <cell r="C3947" t="str">
            <v>M2</v>
          </cell>
          <cell r="D3947">
            <v>4.8499999999999996</v>
          </cell>
        </row>
        <row r="3948">
          <cell r="A3948">
            <v>72218</v>
          </cell>
          <cell r="B3948" t="str">
            <v>DEMOLICAO DE DIVISORIAS EM CHAPAS OU TABUAS, INCLUSIVE DEMOLICAO DE ENTARUGAMENTO</v>
          </cell>
          <cell r="C3948" t="str">
            <v>M2</v>
          </cell>
          <cell r="D3948">
            <v>3.88</v>
          </cell>
        </row>
        <row r="3949">
          <cell r="A3949">
            <v>72219</v>
          </cell>
          <cell r="B3949" t="str">
            <v>DEMOLICAO DE ALVENARIA DE BLOCOS DE PEDRA NATURAL</v>
          </cell>
          <cell r="C3949" t="str">
            <v>M3</v>
          </cell>
          <cell r="D3949">
            <v>63.14</v>
          </cell>
        </row>
        <row r="3950">
          <cell r="A3950">
            <v>72220</v>
          </cell>
          <cell r="B3950" t="str">
            <v>RETIRADA DE ALVENARIA DE TIJOLOS DE VIDRO</v>
          </cell>
          <cell r="C3950" t="str">
            <v>M2</v>
          </cell>
          <cell r="D3950">
            <v>9.7100000000000009</v>
          </cell>
        </row>
        <row r="3951">
          <cell r="A3951">
            <v>72221</v>
          </cell>
          <cell r="B3951" t="str">
            <v>RETIRADA DE PLACAS DIVISORIAS DE GRANILITE</v>
          </cell>
          <cell r="C3951" t="str">
            <v>M2</v>
          </cell>
          <cell r="D3951">
            <v>9.7100000000000009</v>
          </cell>
        </row>
        <row r="3952">
          <cell r="A3952">
            <v>72222</v>
          </cell>
          <cell r="B3952" t="str">
            <v>RETIRADAS DE DIVISORIAS EM CHAPAS OU TABUAS, SEM RETIRADA DO ENTARUGAMENTO</v>
          </cell>
          <cell r="C3952" t="str">
            <v>M2</v>
          </cell>
          <cell r="D3952">
            <v>4.63</v>
          </cell>
        </row>
        <row r="3953">
          <cell r="A3953">
            <v>72223</v>
          </cell>
          <cell r="B3953" t="str">
            <v>RETIRADAS DE DIVISORIAS EM CHAPAS OU TABUAS, COM RETIRADA DO ENTARUGAMENTO</v>
          </cell>
          <cell r="C3953" t="str">
            <v>M2</v>
          </cell>
          <cell r="D3953">
            <v>9.27</v>
          </cell>
        </row>
        <row r="3954">
          <cell r="A3954">
            <v>72224</v>
          </cell>
          <cell r="B3954" t="str">
            <v>DEMOLICAO DE TELHAS CERAMICAS OU DE VIDRO</v>
          </cell>
          <cell r="C3954" t="str">
            <v>M2</v>
          </cell>
          <cell r="D3954">
            <v>5.82</v>
          </cell>
        </row>
        <row r="3955">
          <cell r="A3955">
            <v>72225</v>
          </cell>
          <cell r="B3955" t="str">
            <v>DEMOLICAO DE TELHAS ONDULADAS</v>
          </cell>
          <cell r="C3955" t="str">
            <v>M2</v>
          </cell>
          <cell r="D3955">
            <v>2.42</v>
          </cell>
        </row>
        <row r="3956">
          <cell r="A3956">
            <v>72226</v>
          </cell>
          <cell r="B3956" t="str">
            <v>RETIRADA DE ESTRUTURA DE MADEIRA PONTALETEADA PARA TELHAS CERAMICAS OUDE VIDRO</v>
          </cell>
          <cell r="C3956" t="str">
            <v>M2</v>
          </cell>
          <cell r="D3956">
            <v>6.39</v>
          </cell>
        </row>
        <row r="3957">
          <cell r="A3957">
            <v>72227</v>
          </cell>
          <cell r="B3957" t="str">
            <v>RETIRADA DE ESTRUTURA DE MADEIRA PONTALETEADA PARA TELHAS ONDULADAS</v>
          </cell>
          <cell r="C3957" t="str">
            <v>M2</v>
          </cell>
          <cell r="D3957">
            <v>4.26</v>
          </cell>
        </row>
        <row r="3958">
          <cell r="A3958">
            <v>72228</v>
          </cell>
          <cell r="B3958" t="str">
            <v>RETIRADA DE ESTRUTURA DE MADEIRA COM TESOURAS PARA TELHAS CERAMICAS OUDE VIDRO</v>
          </cell>
          <cell r="C3958" t="str">
            <v>M2</v>
          </cell>
          <cell r="D3958">
            <v>10.65</v>
          </cell>
        </row>
        <row r="3959">
          <cell r="A3959">
            <v>72229</v>
          </cell>
          <cell r="B3959" t="str">
            <v>RETIRADA DE ESTRUTURA DE MADEIRA COM TESOURAS PARA TELHAS ONDULADAS</v>
          </cell>
          <cell r="C3959" t="str">
            <v>M2</v>
          </cell>
          <cell r="D3959">
            <v>8.52</v>
          </cell>
        </row>
        <row r="3960">
          <cell r="A3960">
            <v>72230</v>
          </cell>
          <cell r="B3960" t="str">
            <v>RETIRADA DE TELHAS DE CERAMICAS OU DE VIDRO</v>
          </cell>
          <cell r="C3960" t="str">
            <v>M2</v>
          </cell>
          <cell r="D3960">
            <v>4.8499999999999996</v>
          </cell>
        </row>
        <row r="3961">
          <cell r="A3961">
            <v>72231</v>
          </cell>
          <cell r="B3961" t="str">
            <v>RETIRADA DE TELHAS ONDULADAS</v>
          </cell>
          <cell r="C3961" t="str">
            <v>M2</v>
          </cell>
          <cell r="D3961">
            <v>3.4</v>
          </cell>
        </row>
        <row r="3962">
          <cell r="A3962">
            <v>72232</v>
          </cell>
          <cell r="B3962" t="str">
            <v>RETIRADA DE CUMEEIRAS CERAMICAS</v>
          </cell>
          <cell r="C3962" t="str">
            <v>M</v>
          </cell>
          <cell r="D3962">
            <v>2.91</v>
          </cell>
        </row>
        <row r="3963">
          <cell r="A3963">
            <v>72233</v>
          </cell>
          <cell r="B3963" t="str">
            <v>RETIRADA DE CUMEEIRAS EM ALUMINIO</v>
          </cell>
          <cell r="C3963" t="str">
            <v>M</v>
          </cell>
          <cell r="D3963">
            <v>1.94</v>
          </cell>
        </row>
        <row r="3964">
          <cell r="A3964">
            <v>72234</v>
          </cell>
          <cell r="B3964" t="str">
            <v>DEMOLICAO DE FORRO DE GESSO</v>
          </cell>
          <cell r="C3964" t="str">
            <v>M2</v>
          </cell>
          <cell r="D3964">
            <v>2.91</v>
          </cell>
        </row>
        <row r="3965">
          <cell r="A3965">
            <v>72235</v>
          </cell>
          <cell r="B3965" t="str">
            <v>DEMOLICAO DE ENTARUGAMENTO DE FORRO</v>
          </cell>
          <cell r="C3965" t="str">
            <v>M2</v>
          </cell>
          <cell r="D3965">
            <v>3.88</v>
          </cell>
        </row>
        <row r="3966">
          <cell r="A3966">
            <v>72236</v>
          </cell>
          <cell r="B3966" t="str">
            <v>RETIRADA DE FORRO DE MADEIRA EM TABUAS</v>
          </cell>
          <cell r="C3966" t="str">
            <v>M2</v>
          </cell>
          <cell r="D3966">
            <v>7.17</v>
          </cell>
        </row>
        <row r="3967">
          <cell r="A3967">
            <v>72237</v>
          </cell>
          <cell r="B3967" t="str">
            <v>RETIRADA DE ENTARUGAMENTO DE FORRO</v>
          </cell>
          <cell r="C3967" t="str">
            <v>M2</v>
          </cell>
          <cell r="D3967">
            <v>8.52</v>
          </cell>
        </row>
        <row r="3968">
          <cell r="A3968">
            <v>72238</v>
          </cell>
          <cell r="B3968" t="str">
            <v>RETIRADA DE FORRO EM REGUAS DE PVC, INCLUSIVE RETIRADA DE PERFIS</v>
          </cell>
          <cell r="C3968" t="str">
            <v>M2</v>
          </cell>
          <cell r="D3968">
            <v>4.26</v>
          </cell>
        </row>
        <row r="3969">
          <cell r="A3969">
            <v>72239</v>
          </cell>
          <cell r="B3969" t="str">
            <v>RETIRADA DE TACOS DE MADEIRA</v>
          </cell>
          <cell r="C3969" t="str">
            <v>M2</v>
          </cell>
          <cell r="D3969">
            <v>3.19</v>
          </cell>
        </row>
        <row r="3970">
          <cell r="A3970">
            <v>72240</v>
          </cell>
          <cell r="B3970" t="str">
            <v>RETIRADA DE ASSOALHO DE MADEIRA, EXCLUSIVE RETIRADA DE VIGAMENTO</v>
          </cell>
          <cell r="C3970" t="str">
            <v>M2</v>
          </cell>
          <cell r="D3970">
            <v>15.51</v>
          </cell>
        </row>
        <row r="3971">
          <cell r="A3971">
            <v>72241</v>
          </cell>
          <cell r="B3971" t="str">
            <v>RETIRADA DE ASSOALHO DE MADEIRA, INCLUSIVE RETIRADA DE VIGAMENTO</v>
          </cell>
          <cell r="C3971" t="str">
            <v>M2</v>
          </cell>
          <cell r="D3971">
            <v>18.61</v>
          </cell>
        </row>
        <row r="3972">
          <cell r="A3972">
            <v>72242</v>
          </cell>
          <cell r="B3972" t="str">
            <v>RETIRADA DE RODAPES DE MADEIRA, INCLUSIVE RETIRADA DE CORDAO</v>
          </cell>
          <cell r="C3972" t="str">
            <v>M2</v>
          </cell>
          <cell r="D3972">
            <v>3.14</v>
          </cell>
        </row>
        <row r="3973">
          <cell r="A3973">
            <v>73616</v>
          </cell>
          <cell r="B3973" t="str">
            <v>DEMOLICAO DE CONCRETO SIMPLES</v>
          </cell>
          <cell r="C3973" t="str">
            <v>M3</v>
          </cell>
          <cell r="D3973">
            <v>141.36000000000001</v>
          </cell>
        </row>
        <row r="3974">
          <cell r="A3974">
            <v>73801</v>
          </cell>
          <cell r="B3974" t="str">
            <v>DEMOLICAO MANUAL DE PISO / CONTRAPISO</v>
          </cell>
          <cell r="C3974" t="str">
            <v/>
          </cell>
          <cell r="D3974" t="str">
            <v/>
          </cell>
        </row>
        <row r="3975">
          <cell r="A3975" t="str">
            <v>73801/001</v>
          </cell>
          <cell r="B3975" t="str">
            <v>DEMOLICAO DE PISO DE ALTA RESISTENCIA</v>
          </cell>
          <cell r="C3975" t="str">
            <v>M2</v>
          </cell>
          <cell r="D3975">
            <v>14.57</v>
          </cell>
        </row>
        <row r="3976">
          <cell r="A3976" t="str">
            <v>73801/002</v>
          </cell>
          <cell r="B3976" t="str">
            <v>DEMOLICAO DE CAMADA DE ASSENTAMENTO/CONTRAPISO COM USO DE PONTEIRO, ESPESSURA ATE 4CM</v>
          </cell>
          <cell r="C3976" t="str">
            <v>M2</v>
          </cell>
          <cell r="D3976">
            <v>14.57</v>
          </cell>
        </row>
        <row r="3977">
          <cell r="A3977">
            <v>73802</v>
          </cell>
          <cell r="B3977" t="str">
            <v>DEMOLICAO MANUAL DE REVESTIMENTOS EM PAREDES</v>
          </cell>
          <cell r="C3977" t="str">
            <v/>
          </cell>
          <cell r="D3977" t="str">
            <v/>
          </cell>
        </row>
        <row r="3978">
          <cell r="A3978" t="str">
            <v>73802/001</v>
          </cell>
          <cell r="B3978" t="str">
            <v>DEMOLICAO DE REVESTIMENTO DE ARGAMASSA DE CAL E AREIA</v>
          </cell>
          <cell r="C3978" t="str">
            <v>M2</v>
          </cell>
          <cell r="D3978">
            <v>4.8499999999999996</v>
          </cell>
        </row>
        <row r="3979">
          <cell r="A3979">
            <v>73874</v>
          </cell>
          <cell r="B3979" t="str">
            <v>REMOCAO DE PINTURAS COM JATEAMENTO DE AREIA</v>
          </cell>
          <cell r="C3979" t="str">
            <v/>
          </cell>
          <cell r="D3979" t="str">
            <v/>
          </cell>
        </row>
        <row r="3980">
          <cell r="A3980" t="str">
            <v>73874/001</v>
          </cell>
          <cell r="B3980" t="str">
            <v>REMOCAO DE PINTURAS COM JATEAMENTO DE AREIA, EM SUPERFICIES METALICAS</v>
          </cell>
          <cell r="C3980" t="str">
            <v>M2</v>
          </cell>
          <cell r="D3980">
            <v>12.34</v>
          </cell>
        </row>
        <row r="3981">
          <cell r="A3981">
            <v>73895</v>
          </cell>
          <cell r="B3981" t="str">
            <v>DEMOLICAO PISO MARMORE/SOLEIRA/PEITORIL/ESCADA</v>
          </cell>
          <cell r="C3981" t="str">
            <v/>
          </cell>
          <cell r="D3981" t="str">
            <v/>
          </cell>
        </row>
        <row r="3982">
          <cell r="A3982" t="str">
            <v>73895/001</v>
          </cell>
          <cell r="B3982" t="str">
            <v>DEMOLICAO DE PISO DE MARMORE E ARGAMASSA DE ASSENTAMENTO</v>
          </cell>
          <cell r="C3982" t="str">
            <v>M2</v>
          </cell>
          <cell r="D3982">
            <v>5.78</v>
          </cell>
        </row>
        <row r="3983">
          <cell r="A3983">
            <v>73896</v>
          </cell>
          <cell r="B3983" t="str">
            <v>RETIRADA DE AZULEJOS OU LADRILHOS</v>
          </cell>
          <cell r="C3983" t="str">
            <v/>
          </cell>
          <cell r="D3983" t="str">
            <v/>
          </cell>
        </row>
        <row r="3984">
          <cell r="A3984" t="str">
            <v>73896/001</v>
          </cell>
          <cell r="B3984" t="str">
            <v>RETIRADA CUIDADOSA DE AZULEJOS/LADRILHOS E ARGAMASSA DE ASSENTAMENTO</v>
          </cell>
          <cell r="C3984" t="str">
            <v>M2</v>
          </cell>
          <cell r="D3984">
            <v>31.96</v>
          </cell>
        </row>
        <row r="3985">
          <cell r="A3985">
            <v>73899</v>
          </cell>
          <cell r="B3985" t="str">
            <v>DEMOLICAO DE ALVENARIA DE TIJOLOS S/REAPROVEITAMENTO</v>
          </cell>
          <cell r="C3985" t="str">
            <v/>
          </cell>
          <cell r="D3985" t="str">
            <v/>
          </cell>
        </row>
        <row r="3986">
          <cell r="A3986" t="str">
            <v>73899/001</v>
          </cell>
          <cell r="B3986" t="str">
            <v>DEMOLICAO DE ALVENARIA DE TIJOLOS MACICOS S/REAPROVEITAMENTO</v>
          </cell>
          <cell r="C3986" t="str">
            <v>M3</v>
          </cell>
          <cell r="D3986">
            <v>43.49</v>
          </cell>
        </row>
        <row r="3987">
          <cell r="A3987" t="str">
            <v>73899/002</v>
          </cell>
          <cell r="B3987" t="str">
            <v>DEMOLICAO DE ALVENARIA DE TIJOLOS FURADOS S/REAPROVEITAMENTO</v>
          </cell>
          <cell r="C3987" t="str">
            <v>M3</v>
          </cell>
          <cell r="D3987">
            <v>54.37</v>
          </cell>
        </row>
        <row r="3988">
          <cell r="A3988">
            <v>84152</v>
          </cell>
          <cell r="B3988" t="str">
            <v>DEMOLICAO MANUAL CONCRETO ARMADO (PILAR / VIGA / LAJE) - INCL EMPILHACAO LATERAL NO CANTEIRO</v>
          </cell>
          <cell r="C3988" t="str">
            <v>M3</v>
          </cell>
          <cell r="D3988">
            <v>184.86</v>
          </cell>
        </row>
        <row r="3989">
          <cell r="A3989">
            <v>16</v>
          </cell>
          <cell r="B3989" t="str">
            <v>LIGACOES PROVISORIAS</v>
          </cell>
          <cell r="C3989" t="str">
            <v/>
          </cell>
          <cell r="D3989" t="str">
            <v/>
          </cell>
        </row>
        <row r="3990">
          <cell r="A3990">
            <v>73960</v>
          </cell>
          <cell r="B3990" t="str">
            <v>LIGACOES PROVISORIAS AGUA / ESGOTO / ELETRICA / FORCA</v>
          </cell>
          <cell r="C3990" t="str">
            <v/>
          </cell>
          <cell r="D3990" t="str">
            <v/>
          </cell>
        </row>
        <row r="3991">
          <cell r="A3991" t="str">
            <v>73960/001</v>
          </cell>
          <cell r="B3991" t="str">
            <v>INSTAL/LIGACAO PROVISORIA ELETRICA BAIXA TENSAO P/CANT OBRAOBRA,M3-CHAVE 100A CARGA 3KWH,20CV EXCL FORN MEDIDOR</v>
          </cell>
          <cell r="C3991" t="str">
            <v>UN</v>
          </cell>
          <cell r="D3991">
            <v>1056.75</v>
          </cell>
        </row>
        <row r="3992">
          <cell r="A3992">
            <v>233</v>
          </cell>
          <cell r="B3992" t="str">
            <v>SINALIZACAO DO CANTEIRO DE OBRAS</v>
          </cell>
          <cell r="C3992" t="str">
            <v/>
          </cell>
          <cell r="D3992" t="str">
            <v/>
          </cell>
        </row>
        <row r="3993">
          <cell r="A3993">
            <v>73683</v>
          </cell>
          <cell r="B3993" t="str">
            <v>INSTALACAO DE GAMBIARRA PARA SINALIZACAO, COM 20 M, INCLUINDO LAMPADA,BOCAL E BALDE A CADA 2 M</v>
          </cell>
          <cell r="C3993" t="str">
            <v>UN</v>
          </cell>
          <cell r="D3993">
            <v>29.24</v>
          </cell>
        </row>
        <row r="3994">
          <cell r="A3994" t="str">
            <v>SERT</v>
          </cell>
          <cell r="B3994" t="str">
            <v>SERVICOS TECNICOS</v>
          </cell>
          <cell r="C3994" t="str">
            <v/>
          </cell>
          <cell r="D3994" t="str">
            <v/>
          </cell>
        </row>
        <row r="3995">
          <cell r="A3995">
            <v>6</v>
          </cell>
          <cell r="B3995" t="str">
            <v>CONTROLE TECNOLOGICO</v>
          </cell>
          <cell r="C3995" t="str">
            <v/>
          </cell>
          <cell r="D3995" t="str">
            <v/>
          </cell>
        </row>
        <row r="3996">
          <cell r="A3996">
            <v>72742</v>
          </cell>
          <cell r="B3996" t="str">
            <v>ENSAIO DE RECEBIMENTO E ACEITACAO DE CIMENTO PORTLAND</v>
          </cell>
          <cell r="C3996" t="str">
            <v>UN</v>
          </cell>
          <cell r="D3996">
            <v>323.57</v>
          </cell>
        </row>
        <row r="3997">
          <cell r="A3997">
            <v>72743</v>
          </cell>
          <cell r="B3997" t="str">
            <v>ENSAIO DE RECEBIMENTO E ACEITACAO DE AGREGADO GRAUDO</v>
          </cell>
          <cell r="C3997" t="str">
            <v>UN</v>
          </cell>
          <cell r="D3997">
            <v>161.78</v>
          </cell>
        </row>
        <row r="3998">
          <cell r="A3998">
            <v>73900</v>
          </cell>
          <cell r="B3998" t="str">
            <v>ENSAIOS TECNOLÓGICO DE ASFALTO</v>
          </cell>
          <cell r="C3998" t="str">
            <v/>
          </cell>
          <cell r="D3998" t="str">
            <v/>
          </cell>
        </row>
        <row r="3999">
          <cell r="A3999" t="str">
            <v>73900/001</v>
          </cell>
          <cell r="B3999" t="str">
            <v>ENSAIOS DE IMPRIMACAO - ASFALTO DILUIDO</v>
          </cell>
          <cell r="C3999" t="str">
            <v>M2</v>
          </cell>
          <cell r="D3999">
            <v>0.02</v>
          </cell>
        </row>
        <row r="4000">
          <cell r="A4000" t="str">
            <v>73900/002</v>
          </cell>
          <cell r="B4000" t="str">
            <v>ENSAIOS DE TRATAMENTO SUPERFICIAL SIMPLES - COM CAP</v>
          </cell>
          <cell r="C4000" t="str">
            <v>M2</v>
          </cell>
          <cell r="D4000">
            <v>0.08</v>
          </cell>
        </row>
        <row r="4001">
          <cell r="A4001" t="str">
            <v>73900/003</v>
          </cell>
          <cell r="B4001" t="str">
            <v>ENSAIOS DE TRATAMENTO SUPERFICIAL SIMPLES - COM EMULSAO ASFALTICA</v>
          </cell>
          <cell r="C4001" t="str">
            <v>M2</v>
          </cell>
          <cell r="D4001">
            <v>0.08</v>
          </cell>
        </row>
        <row r="4002">
          <cell r="A4002" t="str">
            <v>73900/004</v>
          </cell>
          <cell r="B4002" t="str">
            <v>ENSAIOS DE TRATAMENTO SUPERFICIAL DUPLO - COM CAP</v>
          </cell>
          <cell r="C4002" t="str">
            <v>M2</v>
          </cell>
          <cell r="D4002">
            <v>0.1</v>
          </cell>
        </row>
        <row r="4003">
          <cell r="A4003" t="str">
            <v>73900/005</v>
          </cell>
          <cell r="B4003" t="str">
            <v>ENSAIOS DE TRATAMENTO SUPERFICIAL DUPLO - COM EMULSAO ASFALTICA</v>
          </cell>
          <cell r="C4003" t="str">
            <v>M2</v>
          </cell>
          <cell r="D4003">
            <v>0.14000000000000001</v>
          </cell>
        </row>
        <row r="4004">
          <cell r="A4004" t="str">
            <v>73900/006</v>
          </cell>
          <cell r="B4004" t="str">
            <v>ENSAIOS DE TRATAMENTO SUPERFICIAL TRIPLO - COM CAP</v>
          </cell>
          <cell r="C4004" t="str">
            <v>M2</v>
          </cell>
          <cell r="D4004">
            <v>0.14000000000000001</v>
          </cell>
        </row>
        <row r="4005">
          <cell r="A4005" t="str">
            <v>73900/007</v>
          </cell>
          <cell r="B4005" t="str">
            <v>ENSAIOS DE TRATAMENTO SUPERFICIAL TRIPLO - COM EMULSAO ASFALTICA</v>
          </cell>
          <cell r="C4005" t="str">
            <v>M2</v>
          </cell>
          <cell r="D4005">
            <v>0.15</v>
          </cell>
        </row>
        <row r="4006">
          <cell r="A4006" t="str">
            <v>73900/008</v>
          </cell>
          <cell r="B4006" t="str">
            <v>ENSAIOS DE MACADAME BETUMINOSO POR PENETRACAO - COM CAP</v>
          </cell>
          <cell r="C4006" t="str">
            <v>M3</v>
          </cell>
          <cell r="D4006">
            <v>0.72</v>
          </cell>
        </row>
        <row r="4007">
          <cell r="A4007" t="str">
            <v>73900/009</v>
          </cell>
          <cell r="B4007" t="str">
            <v>ENSAIOS DE MACADAME BETUMINOSO POR PENETRACAO - COM EMULSAO ASFALTICA</v>
          </cell>
          <cell r="C4007" t="str">
            <v>M3</v>
          </cell>
          <cell r="D4007">
            <v>0.71</v>
          </cell>
        </row>
        <row r="4008">
          <cell r="A4008" t="str">
            <v>73900/010</v>
          </cell>
          <cell r="B4008" t="str">
            <v>ENSAIOS DE PRE MISTURADO A FRIO</v>
          </cell>
          <cell r="C4008" t="str">
            <v>M3</v>
          </cell>
          <cell r="D4008">
            <v>0.55000000000000004</v>
          </cell>
        </row>
        <row r="4009">
          <cell r="A4009" t="str">
            <v>73900/011</v>
          </cell>
          <cell r="B4009" t="str">
            <v>ENSAIOS DE AREIA ASFALTO A QUENTE</v>
          </cell>
          <cell r="C4009" t="str">
            <v>T</v>
          </cell>
          <cell r="D4009">
            <v>18.25</v>
          </cell>
        </row>
        <row r="4010">
          <cell r="A4010" t="str">
            <v>73900/012</v>
          </cell>
          <cell r="B4010" t="str">
            <v>ENSAIOS DE CONCRETO ASFALTICO</v>
          </cell>
          <cell r="C4010" t="str">
            <v>T</v>
          </cell>
          <cell r="D4010">
            <v>25.44</v>
          </cell>
        </row>
        <row r="4011">
          <cell r="A4011">
            <v>74020</v>
          </cell>
          <cell r="B4011" t="str">
            <v>ENSAIO TECNOLOGICO COM CONCRETO</v>
          </cell>
          <cell r="C4011" t="str">
            <v/>
          </cell>
          <cell r="D4011" t="str">
            <v/>
          </cell>
        </row>
        <row r="4012">
          <cell r="A4012" t="str">
            <v>74020/001</v>
          </cell>
          <cell r="B4012" t="str">
            <v>ENSAIO DE PAVIMENTO DE CONCRETO</v>
          </cell>
          <cell r="C4012" t="str">
            <v>M3</v>
          </cell>
          <cell r="D4012">
            <v>12.49</v>
          </cell>
        </row>
        <row r="4013">
          <cell r="A4013" t="str">
            <v>74020/002</v>
          </cell>
          <cell r="B4013" t="str">
            <v>ENSAIOS DE PAVIMENTO DE CONCRETO COMPACTADO COM ROLO</v>
          </cell>
          <cell r="C4013" t="str">
            <v>M3</v>
          </cell>
          <cell r="D4013">
            <v>11.09</v>
          </cell>
        </row>
        <row r="4014">
          <cell r="A4014">
            <v>74021</v>
          </cell>
          <cell r="B4014" t="str">
            <v>ENSAIO TECNOLOGICO DE TERRAPLENAGEM</v>
          </cell>
          <cell r="C4014" t="str">
            <v/>
          </cell>
          <cell r="D4014" t="str">
            <v/>
          </cell>
        </row>
        <row r="4015">
          <cell r="A4015" t="str">
            <v>74021/001</v>
          </cell>
          <cell r="B4015" t="str">
            <v>ENSAIOS DE TERRAPLENAGEM - CORPO DO ATERRO</v>
          </cell>
          <cell r="C4015" t="str">
            <v>M3</v>
          </cell>
          <cell r="D4015">
            <v>0.3</v>
          </cell>
        </row>
        <row r="4016">
          <cell r="A4016" t="str">
            <v>74021/002</v>
          </cell>
          <cell r="B4016" t="str">
            <v>ENSAIO DE TERRAPLENAGEM - CAMADA FINAL DO ATERRO</v>
          </cell>
          <cell r="C4016" t="str">
            <v>M3</v>
          </cell>
          <cell r="D4016">
            <v>0.96</v>
          </cell>
        </row>
        <row r="4017">
          <cell r="A4017" t="str">
            <v>74021/003</v>
          </cell>
          <cell r="B4017" t="str">
            <v>ENSAIOS DE REGULARIZACAO DO SUBLEITO</v>
          </cell>
          <cell r="C4017" t="str">
            <v>M2</v>
          </cell>
          <cell r="D4017">
            <v>0.45</v>
          </cell>
        </row>
        <row r="4018">
          <cell r="A4018" t="str">
            <v>74021/004</v>
          </cell>
          <cell r="B4018" t="str">
            <v>ENSAIOS DE REFORCO DO SUBLEITO</v>
          </cell>
          <cell r="C4018" t="str">
            <v>M3</v>
          </cell>
          <cell r="D4018">
            <v>0.81</v>
          </cell>
        </row>
        <row r="4019">
          <cell r="A4019" t="str">
            <v>74021/005</v>
          </cell>
          <cell r="B4019" t="str">
            <v>ENSAIOS DE SUB BASE DE SOLO MELHORADO COM CIMENTO</v>
          </cell>
          <cell r="C4019" t="str">
            <v>M3</v>
          </cell>
          <cell r="D4019">
            <v>0.81</v>
          </cell>
        </row>
        <row r="4020">
          <cell r="A4020" t="str">
            <v>74021/006</v>
          </cell>
          <cell r="B4020" t="str">
            <v>ENSAIOS DE BASE ESTABILIZADA GRANULOMETRICAMENTE</v>
          </cell>
          <cell r="C4020" t="str">
            <v>M3</v>
          </cell>
          <cell r="D4020">
            <v>0.87</v>
          </cell>
        </row>
        <row r="4021">
          <cell r="A4021" t="str">
            <v>74021/007</v>
          </cell>
          <cell r="B4021" t="str">
            <v>ENSAIO DE BASE DE SOLO MELHORADO COM CIMENTO</v>
          </cell>
          <cell r="C4021" t="str">
            <v>M3</v>
          </cell>
          <cell r="D4021">
            <v>0.81</v>
          </cell>
        </row>
        <row r="4022">
          <cell r="A4022" t="str">
            <v>74021/008</v>
          </cell>
          <cell r="B4022" t="str">
            <v>ENSAIOS DE BASE DE SOLO CIMENTO</v>
          </cell>
          <cell r="C4022" t="str">
            <v>M3</v>
          </cell>
          <cell r="D4022">
            <v>0.88</v>
          </cell>
        </row>
        <row r="4023">
          <cell r="A4023">
            <v>74022</v>
          </cell>
          <cell r="B4023" t="str">
            <v>ENSAIO TECNOLOGICO</v>
          </cell>
          <cell r="C4023" t="str">
            <v/>
          </cell>
          <cell r="D4023" t="str">
            <v/>
          </cell>
        </row>
        <row r="4024">
          <cell r="A4024" t="str">
            <v>74022/001</v>
          </cell>
          <cell r="B4024" t="str">
            <v>ENSAIO DE PENETRACAO - MATERIAL BETUMINOSO</v>
          </cell>
          <cell r="C4024" t="str">
            <v>UN</v>
          </cell>
          <cell r="D4024">
            <v>68.75</v>
          </cell>
        </row>
        <row r="4025">
          <cell r="A4025" t="str">
            <v>74022/002</v>
          </cell>
          <cell r="B4025" t="str">
            <v>ENSAIO DE VISCOSIDADE SAYBOLT - FUROL - MATERIAL BETUMINOSO</v>
          </cell>
          <cell r="C4025" t="str">
            <v>UN</v>
          </cell>
          <cell r="D4025">
            <v>88.98</v>
          </cell>
        </row>
        <row r="4026">
          <cell r="A4026" t="str">
            <v>74022/003</v>
          </cell>
          <cell r="B4026" t="str">
            <v>ENSAIO DE DETERMINACAO DA PENEIRACAO - EMULSAO ASFALTICA</v>
          </cell>
          <cell r="C4026" t="str">
            <v>UN</v>
          </cell>
          <cell r="D4026">
            <v>80.89</v>
          </cell>
        </row>
        <row r="4027">
          <cell r="A4027" t="str">
            <v>74022/004</v>
          </cell>
          <cell r="B4027" t="str">
            <v>ENSAIO DE DETERMINACAO DA SEDIMENTACAO - EMULSAO ASFALTICA</v>
          </cell>
          <cell r="C4027" t="str">
            <v>UN</v>
          </cell>
          <cell r="D4027">
            <v>88.98</v>
          </cell>
        </row>
        <row r="4028">
          <cell r="A4028" t="str">
            <v>74022/005</v>
          </cell>
          <cell r="B4028" t="str">
            <v>ENSAIO DE DETERMINACAO DO TEOR DE BETUME - CIMENTO ASFALTICO DE PETROLEO</v>
          </cell>
          <cell r="C4028" t="str">
            <v>UN</v>
          </cell>
          <cell r="D4028">
            <v>70.78</v>
          </cell>
        </row>
        <row r="4029">
          <cell r="A4029" t="str">
            <v>74022/006</v>
          </cell>
          <cell r="B4029" t="str">
            <v>ENSAIO DE GRANULOMETRIA POR PENEIRAMENTO - SOLOS</v>
          </cell>
          <cell r="C4029" t="str">
            <v>UN</v>
          </cell>
          <cell r="D4029">
            <v>64.709999999999994</v>
          </cell>
        </row>
        <row r="4030">
          <cell r="A4030" t="str">
            <v>74022/007</v>
          </cell>
          <cell r="B4030" t="str">
            <v>ENSAIO DE GRANULOMETRIA POR PENEIRAMENTO E SEDIMENTACAO - SOLOS</v>
          </cell>
          <cell r="C4030" t="str">
            <v>UN</v>
          </cell>
          <cell r="D4030">
            <v>76.84</v>
          </cell>
        </row>
        <row r="4031">
          <cell r="A4031" t="str">
            <v>74022/008</v>
          </cell>
          <cell r="B4031" t="str">
            <v>ENSAIO DE LIMITE DE LIQUIDEZ - SOLOS</v>
          </cell>
          <cell r="C4031" t="str">
            <v>UN</v>
          </cell>
          <cell r="D4031">
            <v>40.44</v>
          </cell>
        </row>
        <row r="4032">
          <cell r="A4032" t="str">
            <v>74022/009</v>
          </cell>
          <cell r="B4032" t="str">
            <v>ENSAIO DE LIMITE DE PLASTICIDADE - SOLOS</v>
          </cell>
          <cell r="C4032" t="str">
            <v>UN</v>
          </cell>
          <cell r="D4032">
            <v>36.4</v>
          </cell>
        </row>
        <row r="4033">
          <cell r="A4033" t="str">
            <v>74022/010</v>
          </cell>
          <cell r="B4033" t="str">
            <v>ENSAIO DE COMPACTACAO - AMOSTRAS NAO TRABALHADAS - ENERGIA NORMAL - SOLOS</v>
          </cell>
          <cell r="C4033" t="str">
            <v>UN</v>
          </cell>
          <cell r="D4033">
            <v>76.84</v>
          </cell>
        </row>
        <row r="4034">
          <cell r="A4034" t="str">
            <v>74022/011</v>
          </cell>
          <cell r="B4034" t="str">
            <v>ENSAIO DE COMPACTACAO - AMOSTRAS NAO TRABALHADAS - ENERGIA INTERMEDIARIA - SOLOS</v>
          </cell>
          <cell r="C4034" t="str">
            <v>UN</v>
          </cell>
          <cell r="D4034">
            <v>117.29</v>
          </cell>
        </row>
        <row r="4035">
          <cell r="A4035" t="str">
            <v>74022/012</v>
          </cell>
          <cell r="B4035" t="str">
            <v>ENSAIO DE COMPACTACAO - AMOSTRAS NAO TRABALHADAS - ENERGIA MODIFICADA- SOLOS</v>
          </cell>
          <cell r="C4035" t="str">
            <v>UN</v>
          </cell>
          <cell r="D4035">
            <v>153.69</v>
          </cell>
        </row>
        <row r="4036">
          <cell r="A4036" t="str">
            <v>74022/013</v>
          </cell>
          <cell r="B4036" t="str">
            <v>ENSAIO DE COMPACTACAO - AMOSTRAS TRABALHADAS - SOLOS</v>
          </cell>
          <cell r="C4036" t="str">
            <v>UN</v>
          </cell>
          <cell r="D4036">
            <v>80.89</v>
          </cell>
        </row>
        <row r="4037">
          <cell r="A4037" t="str">
            <v>74022/014</v>
          </cell>
          <cell r="B4037" t="str">
            <v>ENSAIO DE MASSA ESPECIFICA - IN SITU - METODO FRASCO DE AREIA - SOLOS</v>
          </cell>
          <cell r="C4037" t="str">
            <v>UN</v>
          </cell>
          <cell r="D4037">
            <v>28.31</v>
          </cell>
        </row>
        <row r="4038">
          <cell r="A4038" t="str">
            <v>74022/015</v>
          </cell>
          <cell r="B4038" t="str">
            <v>ENSAIO DE MASSA ESPECIFICA - IN SITU - METODO BALAO DE BORRACHA - SOLOS</v>
          </cell>
          <cell r="C4038" t="str">
            <v>UN</v>
          </cell>
          <cell r="D4038">
            <v>32.35</v>
          </cell>
        </row>
        <row r="4039">
          <cell r="A4039" t="str">
            <v>74022/016</v>
          </cell>
          <cell r="B4039" t="str">
            <v>ENSAIO DE DENSIDADE REAL - SOLOS</v>
          </cell>
          <cell r="C4039" t="str">
            <v>UN</v>
          </cell>
          <cell r="D4039">
            <v>36.4</v>
          </cell>
        </row>
        <row r="4040">
          <cell r="A4040" t="str">
            <v>74022/017</v>
          </cell>
          <cell r="B4040" t="str">
            <v>ENSAIO DE ABRASAO LOS ANGELES - AGREGADOS</v>
          </cell>
          <cell r="C4040" t="str">
            <v>UN</v>
          </cell>
          <cell r="D4040">
            <v>169.87</v>
          </cell>
        </row>
        <row r="4041">
          <cell r="A4041" t="str">
            <v>74022/018</v>
          </cell>
          <cell r="B4041" t="str">
            <v>ENSAIO DE MASSA ESPECIFICA - IN SITU - EMPREGO DO OLEO - SOLOS</v>
          </cell>
          <cell r="C4041" t="str">
            <v>UN</v>
          </cell>
          <cell r="D4041">
            <v>44.49</v>
          </cell>
        </row>
        <row r="4042">
          <cell r="A4042" t="str">
            <v>74022/019</v>
          </cell>
          <cell r="B4042" t="str">
            <v>ENSAIO DE INDICE DE SUPORTE CALIFORNIA - AMOSTRAS NAO TRABALHADAS - ENERGIA NORMAL - SOLOS</v>
          </cell>
          <cell r="C4042" t="str">
            <v>UN</v>
          </cell>
          <cell r="D4042">
            <v>93.02</v>
          </cell>
        </row>
        <row r="4043">
          <cell r="A4043" t="str">
            <v>74022/020</v>
          </cell>
          <cell r="B4043" t="str">
            <v>ENSAIO DE INDICE DE SUPORTE CALIFORNIA - AMOSTRAS NAO TRABALHADAS - ENERGIA INTERMEDIARIA - SOLOS</v>
          </cell>
          <cell r="C4043" t="str">
            <v>UN</v>
          </cell>
          <cell r="D4043">
            <v>105.16</v>
          </cell>
        </row>
        <row r="4044">
          <cell r="A4044" t="str">
            <v>74022/021</v>
          </cell>
          <cell r="B4044" t="str">
            <v>ENSAIO DE INDICE DE SUPORTE CALIFORNIA- AMOSTRAS NAO TRABALHADAS - ENERGIA MODIFICADA- SOLOS</v>
          </cell>
          <cell r="C4044" t="str">
            <v>UN</v>
          </cell>
          <cell r="D4044">
            <v>113.25</v>
          </cell>
        </row>
        <row r="4045">
          <cell r="A4045" t="str">
            <v>74022/022</v>
          </cell>
          <cell r="B4045" t="str">
            <v>ENSAIO DE TEOR DE UMIDADE - METODO EXPEDITO DO ALCOOL - SOLOS</v>
          </cell>
          <cell r="C4045" t="str">
            <v>UN</v>
          </cell>
          <cell r="D4045">
            <v>24.26</v>
          </cell>
        </row>
        <row r="4046">
          <cell r="A4046" t="str">
            <v>74022/023</v>
          </cell>
          <cell r="B4046" t="str">
            <v>ENSAIO DE TEOR DE UMIDADE - PROCESSO SPEEDY - SOLOS E AGREGADOS MIUDOS</v>
          </cell>
          <cell r="C4046" t="str">
            <v>UN</v>
          </cell>
          <cell r="D4046">
            <v>24.26</v>
          </cell>
        </row>
        <row r="4047">
          <cell r="A4047" t="str">
            <v>74022/024</v>
          </cell>
          <cell r="B4047" t="str">
            <v>ENSAIO DE TEOR DE UMIDADE - EM LABORATORIO - SOLOS</v>
          </cell>
          <cell r="C4047" t="str">
            <v>UN</v>
          </cell>
          <cell r="D4047">
            <v>32.35</v>
          </cell>
        </row>
        <row r="4048">
          <cell r="A4048" t="str">
            <v>74022/025</v>
          </cell>
          <cell r="B4048" t="str">
            <v>ENSAIO DE PONTO DE FULGOR - MATERIAL BETUMINOSO</v>
          </cell>
          <cell r="C4048" t="str">
            <v>UN</v>
          </cell>
          <cell r="D4048">
            <v>64.709999999999994</v>
          </cell>
        </row>
        <row r="4049">
          <cell r="A4049" t="str">
            <v>74022/026</v>
          </cell>
          <cell r="B4049" t="str">
            <v>ENSAIO DE DESTILACAO - ASFALTO DILUIDO</v>
          </cell>
          <cell r="C4049" t="str">
            <v>UN</v>
          </cell>
          <cell r="D4049">
            <v>105.16</v>
          </cell>
        </row>
        <row r="4050">
          <cell r="A4050" t="str">
            <v>74022/027</v>
          </cell>
          <cell r="B4050" t="str">
            <v>ENSAIO DE CONTROLE DE TAXA DE APLICACAO DE LIGANTE BETUMINOSO</v>
          </cell>
          <cell r="C4050" t="str">
            <v>UN</v>
          </cell>
          <cell r="D4050">
            <v>28.31</v>
          </cell>
        </row>
        <row r="4051">
          <cell r="A4051" t="str">
            <v>74022/028</v>
          </cell>
          <cell r="B4051" t="str">
            <v>ENSAIO DE SUSCEPTIBILIDADE TERMICA - INDICE PFEIFFER - MATERIAL ASFALTICO</v>
          </cell>
          <cell r="C4051" t="str">
            <v>UN</v>
          </cell>
          <cell r="D4051">
            <v>101.11</v>
          </cell>
        </row>
        <row r="4052">
          <cell r="A4052" t="str">
            <v>74022/029</v>
          </cell>
          <cell r="B4052" t="str">
            <v>ENSAIO DE ESPUMA - MATERIAL ASFALTICO</v>
          </cell>
          <cell r="C4052" t="str">
            <v>UN</v>
          </cell>
          <cell r="D4052">
            <v>72.8</v>
          </cell>
        </row>
        <row r="4053">
          <cell r="A4053" t="str">
            <v>74022/030</v>
          </cell>
          <cell r="B4053" t="str">
            <v>ENSAIO DE RESISTENCIA A COMPRESSAO SIMPLES - CONCRETO</v>
          </cell>
          <cell r="C4053" t="str">
            <v>UN</v>
          </cell>
          <cell r="D4053">
            <v>72.8</v>
          </cell>
        </row>
        <row r="4054">
          <cell r="A4054" t="str">
            <v>74022/031</v>
          </cell>
          <cell r="B4054" t="str">
            <v>ENSAIO DE RESISTENCIA A TRACAO POR COMPRESSAO DIAMETRAL - CONCRETO</v>
          </cell>
          <cell r="C4054" t="str">
            <v>UN</v>
          </cell>
          <cell r="D4054">
            <v>72.8</v>
          </cell>
        </row>
        <row r="4055">
          <cell r="A4055" t="str">
            <v>74022/032</v>
          </cell>
          <cell r="B4055" t="str">
            <v>ENSAIO DE RESISTENCIA A TRACAO NA FLEXAO DE CONCRETO</v>
          </cell>
          <cell r="C4055" t="str">
            <v>UN</v>
          </cell>
          <cell r="D4055">
            <v>80.89</v>
          </cell>
        </row>
        <row r="4056">
          <cell r="A4056" t="str">
            <v>74022/033</v>
          </cell>
          <cell r="B4056" t="str">
            <v>ENSAIO DE RESILIENCIA - SOLOS</v>
          </cell>
          <cell r="C4056" t="str">
            <v>UN</v>
          </cell>
          <cell r="D4056">
            <v>521.76</v>
          </cell>
        </row>
        <row r="4057">
          <cell r="A4057" t="str">
            <v>74022/034</v>
          </cell>
          <cell r="B4057" t="str">
            <v>ENSAIO DE RESILIENCIA - MISTURAS BETUMINOSAS</v>
          </cell>
          <cell r="C4057" t="str">
            <v>UN</v>
          </cell>
          <cell r="D4057">
            <v>109.2</v>
          </cell>
        </row>
        <row r="4058">
          <cell r="A4058" t="str">
            <v>74022/035</v>
          </cell>
          <cell r="B4058" t="str">
            <v>ENSAIO DE PERCENTAGEM DE BETUME - MISTURAS BETUMINOSAS</v>
          </cell>
          <cell r="C4058" t="str">
            <v>UN</v>
          </cell>
          <cell r="D4058">
            <v>60.67</v>
          </cell>
        </row>
        <row r="4059">
          <cell r="A4059" t="str">
            <v>74022/036</v>
          </cell>
          <cell r="B4059" t="str">
            <v>ENSAIO DE ADESIVIDADE - RESISTENCIA A AGUA - EMULSAO ASFALTICA</v>
          </cell>
          <cell r="C4059" t="str">
            <v>UN</v>
          </cell>
          <cell r="D4059">
            <v>48.53</v>
          </cell>
        </row>
        <row r="4060">
          <cell r="A4060" t="str">
            <v>74022/037</v>
          </cell>
          <cell r="B4060" t="str">
            <v>ENSAIO DE ADESIVIDADE A LIGANTE BETUMINOSO - AGREGADO GRAUDO</v>
          </cell>
          <cell r="C4060" t="str">
            <v>UN</v>
          </cell>
          <cell r="D4060">
            <v>40.44</v>
          </cell>
        </row>
        <row r="4061">
          <cell r="A4061" t="str">
            <v>74022/038</v>
          </cell>
          <cell r="B4061" t="str">
            <v>ENSAIO DE EXPANSIBILIDADE - SOLOS</v>
          </cell>
          <cell r="C4061" t="str">
            <v>UN</v>
          </cell>
          <cell r="D4061">
            <v>58.64</v>
          </cell>
        </row>
        <row r="4062">
          <cell r="A4062" t="str">
            <v>74022/039</v>
          </cell>
          <cell r="B4062" t="str">
            <v>PREPARACAO DE AMOSTRAS PARA ENSAIO DE CARACTERIZACAO - SOLOS</v>
          </cell>
          <cell r="C4062" t="str">
            <v>UN</v>
          </cell>
          <cell r="D4062">
            <v>44.49</v>
          </cell>
        </row>
        <row r="4063">
          <cell r="A4063" t="str">
            <v>74022/040</v>
          </cell>
          <cell r="B4063" t="str">
            <v>ENSAIO MARSHALL - MISTURA BETUMINOSA A QUENTE</v>
          </cell>
          <cell r="C4063" t="str">
            <v>UN</v>
          </cell>
          <cell r="D4063">
            <v>141.56</v>
          </cell>
        </row>
        <row r="4064">
          <cell r="A4064" t="str">
            <v>74022/041</v>
          </cell>
          <cell r="B4064" t="str">
            <v>ENSAIO DE DETERMINACAO DO INDICE DE FORMA - AGREGADOS</v>
          </cell>
          <cell r="C4064" t="str">
            <v>UN</v>
          </cell>
          <cell r="D4064">
            <v>40.44</v>
          </cell>
        </row>
        <row r="4065">
          <cell r="A4065" t="str">
            <v>74022/042</v>
          </cell>
          <cell r="B4065" t="str">
            <v>ENSAIO DE EQUIVALENTE EM AREIA - SOLOS</v>
          </cell>
          <cell r="C4065" t="str">
            <v>UN</v>
          </cell>
          <cell r="D4065">
            <v>36.4</v>
          </cell>
        </row>
        <row r="4066">
          <cell r="A4066" t="str">
            <v>74022/043</v>
          </cell>
          <cell r="B4066" t="str">
            <v>ENSAIO DE MOLDAGEM E CURA DE SOLO CIMENTO</v>
          </cell>
          <cell r="C4066" t="str">
            <v>UN</v>
          </cell>
          <cell r="D4066">
            <v>40.44</v>
          </cell>
        </row>
        <row r="4067">
          <cell r="A4067" t="str">
            <v>74022/044</v>
          </cell>
          <cell r="B4067" t="str">
            <v>ENSAIO DE COMPRESSAO AXIAL DE SOLO CIMENTO</v>
          </cell>
          <cell r="C4067" t="str">
            <v>UN</v>
          </cell>
          <cell r="D4067">
            <v>32.35</v>
          </cell>
        </row>
        <row r="4068">
          <cell r="A4068" t="str">
            <v>74022/045</v>
          </cell>
          <cell r="B4068" t="str">
            <v>ENSAIO DE VISCOSIDADE CINEMATICA - ASFALTO</v>
          </cell>
          <cell r="C4068" t="str">
            <v>UN</v>
          </cell>
          <cell r="D4068">
            <v>80.89</v>
          </cell>
        </row>
        <row r="4069">
          <cell r="A4069" t="str">
            <v>74022/047</v>
          </cell>
          <cell r="B4069" t="str">
            <v>ENSAIO DE RESIDUO POR EVAPORACAO - EMULSAO ASFALTICA</v>
          </cell>
          <cell r="C4069" t="str">
            <v>UN</v>
          </cell>
          <cell r="D4069">
            <v>40.44</v>
          </cell>
        </row>
        <row r="4070">
          <cell r="A4070" t="str">
            <v>74022/048</v>
          </cell>
          <cell r="B4070" t="str">
            <v>ENSAIO DE CARGA DA PARTICULA - EMULSAO ASFALTICA</v>
          </cell>
          <cell r="C4070" t="str">
            <v>UN</v>
          </cell>
          <cell r="D4070">
            <v>30.33</v>
          </cell>
        </row>
        <row r="4071">
          <cell r="A4071" t="str">
            <v>74022/049</v>
          </cell>
          <cell r="B4071" t="str">
            <v>ENSAIO DE DESEMULSIBILIDADE - EMULSAO ASFALTICA</v>
          </cell>
          <cell r="C4071" t="str">
            <v>UN</v>
          </cell>
          <cell r="D4071">
            <v>80.89</v>
          </cell>
        </row>
        <row r="4072">
          <cell r="A4072" t="str">
            <v>74022/050</v>
          </cell>
          <cell r="B4072" t="str">
            <v>ENSAIO DE DETERMINACAO DA TAXA DE ESPALHAMENTO DO AGREGADO</v>
          </cell>
          <cell r="C4072" t="str">
            <v>UN</v>
          </cell>
          <cell r="D4072">
            <v>20.22</v>
          </cell>
        </row>
        <row r="4073">
          <cell r="A4073" t="str">
            <v>74022/051</v>
          </cell>
          <cell r="B4073" t="str">
            <v>ENSAIO DE ADESIVIDADE A LIGANTE BETUMINOSO - AGREGADO</v>
          </cell>
          <cell r="C4073" t="str">
            <v>UN</v>
          </cell>
          <cell r="D4073">
            <v>44.49</v>
          </cell>
        </row>
        <row r="4074">
          <cell r="A4074" t="str">
            <v>74022/052</v>
          </cell>
          <cell r="B4074" t="str">
            <v>ENSAIO DE GRANULOMETRIA DO AGREGADO</v>
          </cell>
          <cell r="C4074" t="str">
            <v>UN</v>
          </cell>
          <cell r="D4074">
            <v>40.44</v>
          </cell>
        </row>
        <row r="4075">
          <cell r="A4075" t="str">
            <v>74022/053</v>
          </cell>
          <cell r="B4075" t="str">
            <v>ENSAIO DE CONTROLE DO GRAU DE COMPACTACAO DA MISTURA ASFALTICA</v>
          </cell>
          <cell r="C4075" t="str">
            <v>UN</v>
          </cell>
          <cell r="D4075">
            <v>36.4</v>
          </cell>
        </row>
        <row r="4076">
          <cell r="A4076" t="str">
            <v>74022/054</v>
          </cell>
          <cell r="B4076" t="str">
            <v>ENSAIO DE GRANULOMETRIA DO FILLER</v>
          </cell>
          <cell r="C4076" t="str">
            <v>UN</v>
          </cell>
          <cell r="D4076">
            <v>36.4</v>
          </cell>
        </row>
        <row r="4077">
          <cell r="A4077" t="str">
            <v>74022/055</v>
          </cell>
          <cell r="B4077" t="str">
            <v>ENSAIO DE TRACAO POR COMPRESSAO DIAMETRAL - MISTURAS BETUMINOSAS</v>
          </cell>
          <cell r="C4077" t="str">
            <v>UN</v>
          </cell>
          <cell r="D4077">
            <v>101.11</v>
          </cell>
        </row>
        <row r="4078">
          <cell r="A4078" t="str">
            <v>74022/056</v>
          </cell>
          <cell r="B4078" t="str">
            <v>ENSAIO DE DENSIDADE DO MATERIAL BETUMINOSO</v>
          </cell>
          <cell r="C4078" t="str">
            <v>UN</v>
          </cell>
          <cell r="D4078">
            <v>30.51</v>
          </cell>
        </row>
        <row r="4079">
          <cell r="A4079" t="str">
            <v>74022/057</v>
          </cell>
          <cell r="B4079" t="str">
            <v>ENSAIO DE CONSISTENCIA DO CONCRETO CCR - INDICE VEBE</v>
          </cell>
          <cell r="C4079" t="str">
            <v>UN</v>
          </cell>
          <cell r="D4079">
            <v>30.51</v>
          </cell>
        </row>
        <row r="4080">
          <cell r="A4080" t="str">
            <v>74022/058</v>
          </cell>
          <cell r="B4080" t="str">
            <v>ENSAIO DE ABATIMENTO DO TRONCO DE CONE</v>
          </cell>
          <cell r="C4080" t="str">
            <v>UN</v>
          </cell>
          <cell r="D4080">
            <v>30.51</v>
          </cell>
        </row>
        <row r="4081">
          <cell r="A4081">
            <v>74259</v>
          </cell>
          <cell r="B4081" t="str">
            <v>ENSAIOS DE PINTURA DE LIGACAO</v>
          </cell>
          <cell r="C4081" t="str">
            <v>M2</v>
          </cell>
          <cell r="D4081">
            <v>0.01</v>
          </cell>
        </row>
        <row r="4082">
          <cell r="A4082">
            <v>7</v>
          </cell>
          <cell r="B4082" t="str">
            <v>SONDAGENS</v>
          </cell>
          <cell r="C4082" t="str">
            <v/>
          </cell>
          <cell r="D4082" t="str">
            <v/>
          </cell>
        </row>
        <row r="4083">
          <cell r="A4083">
            <v>72733</v>
          </cell>
          <cell r="B4083" t="str">
            <v>MOBILIZACAO E DESMOBILIZACAO DE EQUIPAMENTO DE SONDAGEM A PERCUSSAO</v>
          </cell>
          <cell r="C4083" t="str">
            <v>UN</v>
          </cell>
          <cell r="D4083">
            <v>468</v>
          </cell>
        </row>
        <row r="4084">
          <cell r="A4084">
            <v>72871</v>
          </cell>
          <cell r="B4084" t="str">
            <v>MOBILIZACAO E INSTALACAO DE 01 EQUIPAMENTO DE SONDAGEM, DISTANCIA ATE10KM</v>
          </cell>
          <cell r="C4084" t="str">
            <v>UN</v>
          </cell>
          <cell r="D4084">
            <v>203</v>
          </cell>
        </row>
        <row r="4085">
          <cell r="A4085">
            <v>72872</v>
          </cell>
          <cell r="B4085" t="str">
            <v>MOBILIZACAO E INSTALACAO DE 01 EQUIPAMENTO DE SONDAGEM, DISTANCIA DE 10KM ATE 20KM</v>
          </cell>
          <cell r="C4085" t="str">
            <v>UN</v>
          </cell>
          <cell r="D4085">
            <v>335.5</v>
          </cell>
        </row>
        <row r="4086">
          <cell r="A4086">
            <v>8</v>
          </cell>
          <cell r="B4086" t="str">
            <v>LOCACAO</v>
          </cell>
          <cell r="C4086" t="str">
            <v/>
          </cell>
          <cell r="D4086" t="str">
            <v/>
          </cell>
        </row>
        <row r="4087">
          <cell r="A4087">
            <v>68051</v>
          </cell>
          <cell r="B4087" t="str">
            <v>LOCACAO ALVENARIA</v>
          </cell>
          <cell r="C4087" t="str">
            <v>M</v>
          </cell>
          <cell r="D4087">
            <v>3.4</v>
          </cell>
        </row>
        <row r="4088">
          <cell r="A4088">
            <v>73610</v>
          </cell>
          <cell r="B4088" t="str">
            <v>LOCAÇÃO DE REDES DE ÁGUA OU DE ESGOTO, INCLUSIVE TOPOGRAFO</v>
          </cell>
          <cell r="C4088" t="str">
            <v>M</v>
          </cell>
          <cell r="D4088">
            <v>0.48</v>
          </cell>
        </row>
        <row r="4089">
          <cell r="A4089">
            <v>73679</v>
          </cell>
          <cell r="B4089" t="str">
            <v>LOCAÇÃO DE ADUTORAS, COLETORES TRONCO E INTERCEPTORES - ATÉ DN 500 MM,INCLUSIVE TOPOGRAFO</v>
          </cell>
          <cell r="C4089" t="str">
            <v>M</v>
          </cell>
          <cell r="D4089">
            <v>0.86</v>
          </cell>
        </row>
        <row r="4090">
          <cell r="A4090">
            <v>73686</v>
          </cell>
          <cell r="B4090" t="str">
            <v>LOCACAO DA OBRA, COM USO DE EQUIPAMENTOS TOPOGRAFICOS, INCLUSIVE TOPOGRAFO E NIVELADOR</v>
          </cell>
          <cell r="C4090" t="str">
            <v>M2</v>
          </cell>
          <cell r="D4090">
            <v>10.16</v>
          </cell>
        </row>
        <row r="4091">
          <cell r="A4091">
            <v>73992</v>
          </cell>
          <cell r="B4091" t="str">
            <v>LOCACAO DE OBRA</v>
          </cell>
          <cell r="C4091" t="str">
            <v/>
          </cell>
          <cell r="D4091" t="str">
            <v/>
          </cell>
        </row>
        <row r="4092">
          <cell r="A4092" t="str">
            <v>73992/001</v>
          </cell>
          <cell r="B4092" t="str">
            <v>LOCACAO CONVENCIONAL DE OBRA, ATRAVÉS DE GABARITO DE TABUAS CORRIDAS PONTALETADAS A CADA 1,50M, SEM REAPROVEITAMENTO</v>
          </cell>
          <cell r="C4092" t="str">
            <v>M2</v>
          </cell>
          <cell r="D4092">
            <v>6.8</v>
          </cell>
        </row>
        <row r="4093">
          <cell r="A4093">
            <v>74077</v>
          </cell>
          <cell r="B4093" t="str">
            <v>LOCACAO OBRA C/PECA DE PINHO / REAPROVEITAMENTO</v>
          </cell>
          <cell r="C4093" t="str">
            <v/>
          </cell>
          <cell r="D4093" t="str">
            <v/>
          </cell>
        </row>
        <row r="4094">
          <cell r="A4094" t="str">
            <v>74077/001</v>
          </cell>
          <cell r="B4094" t="str">
            <v>LOCACAO CONVENCIONAL DE OBRA, ATRAVÉS DE GABARITO DE TABUAS CORRIDAS PONTALETADAS, SEM REAPROVEITAMENTO</v>
          </cell>
          <cell r="C4094" t="str">
            <v>M2</v>
          </cell>
          <cell r="D4094">
            <v>6.08</v>
          </cell>
        </row>
        <row r="4095">
          <cell r="A4095" t="str">
            <v>74077/002</v>
          </cell>
          <cell r="B4095" t="str">
            <v>LOCACAO CONVENCIONAL DE OBRA, ATRAVÉS DE GABARITO DE TABUAS CORRIDAS PONTALETADAS, COM REAPROVEITAMENTO DE 10 VEZES.</v>
          </cell>
          <cell r="C4095" t="str">
            <v>M2</v>
          </cell>
          <cell r="D4095">
            <v>2.68</v>
          </cell>
        </row>
        <row r="4096">
          <cell r="A4096" t="str">
            <v>74077/003</v>
          </cell>
          <cell r="B4096" t="str">
            <v>LOCACAO CONVENCIONAL DE OBRA, ATRAVÉS DE GABARITO DE TABUAS CORRIDAS PONTALETADAS, COM REAPROVEITAMENTO DE 3 VEZES.</v>
          </cell>
          <cell r="C4096" t="str">
            <v>M2</v>
          </cell>
          <cell r="D4096">
            <v>3.56</v>
          </cell>
        </row>
        <row r="4097">
          <cell r="A4097">
            <v>9</v>
          </cell>
          <cell r="B4097" t="str">
            <v>LEVANTAMENTO CADASTRAL</v>
          </cell>
          <cell r="C4097" t="str">
            <v/>
          </cell>
          <cell r="D4097" t="str">
            <v/>
          </cell>
        </row>
        <row r="4098">
          <cell r="A4098">
            <v>73677</v>
          </cell>
          <cell r="B4098" t="str">
            <v>CADASTRO DE LIGAÇÕES PREDIAIS, INCLUSIVE TOPOGRAFO E DESENHISTA</v>
          </cell>
          <cell r="C4098" t="str">
            <v>UN</v>
          </cell>
          <cell r="D4098">
            <v>6.58</v>
          </cell>
        </row>
        <row r="4099">
          <cell r="A4099">
            <v>73678</v>
          </cell>
          <cell r="B4099" t="str">
            <v>CADASTRO DE ADUTORAS. COLETORES E INTERCEPTORES - ATÉ DN 500 MM, INCLUSIVE TOPOGRAFO E DESENHISTA</v>
          </cell>
          <cell r="C4099" t="str">
            <v>M</v>
          </cell>
          <cell r="D4099">
            <v>1.59</v>
          </cell>
        </row>
        <row r="4100">
          <cell r="A4100">
            <v>73682</v>
          </cell>
          <cell r="B4100" t="str">
            <v>CADASTRO DE REDES, INCLUSIVE TOPOGRAFO E DESENHISTA</v>
          </cell>
          <cell r="C4100" t="str">
            <v>M</v>
          </cell>
          <cell r="D4100">
            <v>0.75</v>
          </cell>
        </row>
        <row r="4101">
          <cell r="A4101">
            <v>73758</v>
          </cell>
          <cell r="B4101" t="str">
            <v>LEVANT SECAO TRANSV C/NIVEL P/M LINEAR SECAO</v>
          </cell>
          <cell r="C4101" t="str">
            <v/>
          </cell>
          <cell r="D4101" t="str">
            <v/>
          </cell>
        </row>
        <row r="4102">
          <cell r="A4102" t="str">
            <v>73758/001</v>
          </cell>
          <cell r="B4102" t="str">
            <v>LEVANTAMENTO SECAO TRANSVERSAL C/NIVEL TERRENO NAO ACIDENTADO VEGETAÇÃO DENSA INCLUSIVE DESENHO ESC 1:200 EM PAPEL VEGETAL MILIMETRADO (MEDIDO P/M SECAO), INCLUSIVE NIVELADOR, AUXILIAR DE CALCULO TOPOGRAFICO EDESENHISTA.</v>
          </cell>
          <cell r="C4102" t="str">
            <v>M</v>
          </cell>
          <cell r="D4102">
            <v>0.79</v>
          </cell>
        </row>
        <row r="4103">
          <cell r="A4103">
            <v>78472</v>
          </cell>
          <cell r="B4103" t="str">
            <v>SERVICOS TOPOGRAFICOS PARA PAVIMENTACAO, INCLUSIVE NOTA DE SERVICOS, ACOMPANHAMENTO E GREIDE</v>
          </cell>
          <cell r="C4103" t="str">
            <v>M2</v>
          </cell>
          <cell r="D4103">
            <v>0.41</v>
          </cell>
        </row>
        <row r="4104">
          <cell r="A4104" t="str">
            <v>URBA</v>
          </cell>
          <cell r="B4104" t="str">
            <v>URBANIZACAO</v>
          </cell>
          <cell r="C4104" t="str">
            <v/>
          </cell>
          <cell r="D4104" t="str">
            <v/>
          </cell>
        </row>
        <row r="4105">
          <cell r="A4105">
            <v>201</v>
          </cell>
          <cell r="B4105" t="str">
            <v>PORTAO</v>
          </cell>
          <cell r="C4105" t="str">
            <v/>
          </cell>
          <cell r="D4105" t="str">
            <v/>
          </cell>
        </row>
        <row r="4106">
          <cell r="A4106">
            <v>73814</v>
          </cell>
          <cell r="B4106" t="str">
            <v>PORTAO DE FERRO GALVANIZADO</v>
          </cell>
          <cell r="C4106" t="str">
            <v/>
          </cell>
          <cell r="D4106" t="str">
            <v/>
          </cell>
        </row>
        <row r="4107">
          <cell r="A4107" t="str">
            <v>73814/001</v>
          </cell>
          <cell r="B4107" t="str">
            <v>PORTAO EM TUBO DE ACO GALVANIZADO, PAINEL UNICO, 1MX1,6M, INCLUSO CADEADO</v>
          </cell>
          <cell r="C4107" t="str">
            <v>UN</v>
          </cell>
          <cell r="D4107">
            <v>426.72</v>
          </cell>
        </row>
        <row r="4108">
          <cell r="A4108" t="str">
            <v>73814/002</v>
          </cell>
          <cell r="B4108" t="str">
            <v>PORTAO DE FERRO GALVANIZADO 4,0X1,2M PAINEL ÚNICO, INCLUSIVE CADEADO</v>
          </cell>
          <cell r="C4108" t="str">
            <v>UN</v>
          </cell>
          <cell r="D4108">
            <v>971.47</v>
          </cell>
        </row>
        <row r="4109">
          <cell r="A4109">
            <v>73823</v>
          </cell>
          <cell r="B4109" t="str">
            <v>PORTAO PADRAO SANEPAR</v>
          </cell>
          <cell r="C4109" t="str">
            <v/>
          </cell>
          <cell r="D4109" t="str">
            <v/>
          </cell>
        </row>
        <row r="4110">
          <cell r="A4110" t="str">
            <v>73823/001</v>
          </cell>
          <cell r="B4110" t="str">
            <v>PORTAO EM CHAPA DE FERRO E TELA, INCLUSIVE PINTURA E PILARES DE APOIO(PARA VEICULOS)</v>
          </cell>
          <cell r="C4110" t="str">
            <v>UN</v>
          </cell>
          <cell r="D4110">
            <v>2010.43</v>
          </cell>
        </row>
        <row r="4111">
          <cell r="A4111" t="str">
            <v>73823/002</v>
          </cell>
          <cell r="B4111" t="str">
            <v>PORTAO EM CHAPA DE FERRO E TELA, INCLUSIVE PINTURA E PILARES DE APOIO(PARA PEDESTRES)</v>
          </cell>
          <cell r="C4111" t="str">
            <v>UN</v>
          </cell>
          <cell r="D4111">
            <v>839.86</v>
          </cell>
        </row>
        <row r="4112">
          <cell r="A4112">
            <v>202</v>
          </cell>
          <cell r="B4112" t="str">
            <v>CERCA/PROTETORES</v>
          </cell>
          <cell r="C4112" t="str">
            <v/>
          </cell>
          <cell r="D4112" t="str">
            <v/>
          </cell>
        </row>
        <row r="4113">
          <cell r="A4113">
            <v>74038</v>
          </cell>
          <cell r="B4113" t="str">
            <v>PORTÃO PARA CERCA</v>
          </cell>
          <cell r="C4113" t="str">
            <v/>
          </cell>
          <cell r="D4113" t="str">
            <v/>
          </cell>
        </row>
        <row r="4114">
          <cell r="A4114" t="str">
            <v>74038/001</v>
          </cell>
          <cell r="B4114" t="str">
            <v>PORTÃO COM MOURÃO DE MADEIRA ROLIÇA D=11CM COM 5 FIOS DE ARAME FARPADONº 14.</v>
          </cell>
          <cell r="C4114" t="str">
            <v>M</v>
          </cell>
          <cell r="D4114">
            <v>11.47</v>
          </cell>
        </row>
        <row r="4115">
          <cell r="A4115">
            <v>74039</v>
          </cell>
          <cell r="B4115" t="str">
            <v>CERCA COM MOURÕES DE MADEIRA</v>
          </cell>
          <cell r="C4115" t="str">
            <v/>
          </cell>
          <cell r="D4115" t="str">
            <v/>
          </cell>
        </row>
        <row r="4116">
          <cell r="A4116" t="str">
            <v>74039/001</v>
          </cell>
          <cell r="B4116" t="str">
            <v>CERCA COM MOURÕES DE MADEIRA ROLIÇA D=11CM, ESPAÇAMENTO DE 2M, ALTURALIVRE DE 1M, CRAVADOS 0,50M, COM 5 FIOS DE ARAME FARPADO Nº14 CLASSE 250 - FORNEC E COLOC.</v>
          </cell>
          <cell r="C4116" t="str">
            <v>M</v>
          </cell>
          <cell r="D4116">
            <v>11.47</v>
          </cell>
        </row>
        <row r="4117">
          <cell r="A4117">
            <v>74118</v>
          </cell>
          <cell r="B4117" t="str">
            <v>CERCA VIVA - MMA</v>
          </cell>
          <cell r="C4117" t="str">
            <v/>
          </cell>
          <cell r="D4117" t="str">
            <v/>
          </cell>
        </row>
        <row r="4118">
          <cell r="A4118" t="str">
            <v>74118/001</v>
          </cell>
          <cell r="B4118" t="str">
            <v>CERCA VIVA DE HISBICO, CEDRIHO, CALIAMDRA, ACALIFA - FORNEC. E PLANTIO</v>
          </cell>
          <cell r="C4118" t="str">
            <v>M</v>
          </cell>
          <cell r="D4118">
            <v>5.42</v>
          </cell>
        </row>
        <row r="4119">
          <cell r="A4119">
            <v>74142</v>
          </cell>
          <cell r="B4119" t="str">
            <v>CERCA COM MOUROES - MMA</v>
          </cell>
          <cell r="C4119" t="str">
            <v/>
          </cell>
          <cell r="D4119" t="str">
            <v/>
          </cell>
        </row>
        <row r="4120">
          <cell r="A4120" t="str">
            <v>74142/001</v>
          </cell>
          <cell r="B4120" t="str">
            <v>CERCA COM MOURÕES DE CONCRETO, RETO, ESPAÇAMENTO DE 3M, CRAVADOS 0,5M,COM 4 FIOS DE ARAME FARPADO Nº14 CLASSE 250 - FORNEC E COLOC.</v>
          </cell>
          <cell r="C4120" t="str">
            <v>M</v>
          </cell>
          <cell r="D4120">
            <v>22.43</v>
          </cell>
        </row>
        <row r="4121">
          <cell r="A4121" t="str">
            <v>74142/002</v>
          </cell>
          <cell r="B4121" t="str">
            <v>CERCA COM MOURÕES DE MADEIRA, 7,5X7,5CM, ESPAÇAMENTO DE 2M, ALTURA LIVRE DE 2M, CRAVADOS 0,5M, COM 4 FIOS DE ARAME FARPADO Nº14 CLASSE 250 -FORNEC E COLOC.</v>
          </cell>
          <cell r="C4121" t="str">
            <v>M</v>
          </cell>
          <cell r="D4121">
            <v>18.64</v>
          </cell>
        </row>
        <row r="4122">
          <cell r="A4122" t="str">
            <v>74142/003</v>
          </cell>
          <cell r="B4122" t="str">
            <v>CERCA COM MOURÕES DE MADEIRA, 7,5X7,5CM, ESPAÇAMENTO DE 2M, CRAVADOS 0,5M, COM 8 FIOS DE ARAME FARPADO Nº14 CLASSE 250 - FORNEC E COLOC.</v>
          </cell>
          <cell r="C4122" t="str">
            <v>M</v>
          </cell>
          <cell r="D4122">
            <v>21.66</v>
          </cell>
        </row>
        <row r="4123">
          <cell r="A4123" t="str">
            <v>74142/004</v>
          </cell>
          <cell r="B4123" t="str">
            <v>CERCA COM MOURÕES DE CONCRETO, SEÇÃO "T" PONTA INCLINADA, 7,5X7,5CM, ESPAÇAMENTO DE 3M, CRAVADOS 0,5M, COM 11 FIOS DE ARAME FARPADO Nº14 CLASSE 250 - FORNEC E COLOC.</v>
          </cell>
          <cell r="C4123" t="str">
            <v>M</v>
          </cell>
          <cell r="D4123">
            <v>26.16</v>
          </cell>
        </row>
        <row r="4124">
          <cell r="A4124">
            <v>74143</v>
          </cell>
          <cell r="B4124" t="str">
            <v>CERCA DE ARAME LISO</v>
          </cell>
          <cell r="C4124" t="str">
            <v/>
          </cell>
          <cell r="D4124" t="str">
            <v/>
          </cell>
        </row>
        <row r="4125">
          <cell r="A4125" t="str">
            <v>74143/001</v>
          </cell>
          <cell r="B4125" t="str">
            <v>CERCA C/ POSTES RETOS DE CONCRETO (ESTICADORES RETOS) DE 15X15 CM, ALT. DE 2,3 A 2,5 M, COM ESCORAS DE 10 X 10 CM NOS CANTOS, COM 12 FIOS DEARAME LISO (PARA DIVISÃO DE TERRENOS URBANOS)</v>
          </cell>
          <cell r="C4125" t="str">
            <v>M</v>
          </cell>
          <cell r="D4125">
            <v>26.03</v>
          </cell>
        </row>
        <row r="4126">
          <cell r="A4126" t="str">
            <v>74143/002</v>
          </cell>
          <cell r="B4126" t="str">
            <v>CERCA C/ POSTES RETOS DE CONCRETO (ESTICADORES RETOS) DE 15X15 CM, ALT. DE 2,3 A 2,5 M, COM ESCORAS DE 10 X 10 CM NOS CANTOS, COM 09 FIOS DEARAME LISO (PARA DIVISÃO DE TERRENOS URBANOS)</v>
          </cell>
          <cell r="C4126" t="str">
            <v>M</v>
          </cell>
          <cell r="D4126">
            <v>25.36</v>
          </cell>
        </row>
        <row r="4127">
          <cell r="A4127">
            <v>204</v>
          </cell>
          <cell r="B4127" t="str">
            <v>ALAMBRADO</v>
          </cell>
          <cell r="C4127" t="str">
            <v/>
          </cell>
          <cell r="D4127" t="str">
            <v/>
          </cell>
        </row>
        <row r="4128">
          <cell r="A4128">
            <v>73787</v>
          </cell>
          <cell r="B4128" t="str">
            <v>ALAMBRADO</v>
          </cell>
          <cell r="C4128" t="str">
            <v/>
          </cell>
          <cell r="D4128" t="str">
            <v/>
          </cell>
        </row>
        <row r="4129">
          <cell r="A4129" t="str">
            <v>73787/001</v>
          </cell>
          <cell r="B4129" t="str">
            <v>ALAMBRADO EM TUBOS DE FERRO GALVANIZADO A CADA 2M ALTURA 3M, FIXADOS EM BLOCOS DE CONCRETO, COM TELA DE ARAME GALVANIZADO REVESTIDO COM PVCFIO 12 MALHA 7,5CM</v>
          </cell>
          <cell r="C4129" t="str">
            <v>M2</v>
          </cell>
          <cell r="D4129">
            <v>141.75</v>
          </cell>
        </row>
        <row r="4130">
          <cell r="A4130">
            <v>74244</v>
          </cell>
          <cell r="B4130" t="str">
            <v>ALAMBRADO PARA QUADRA POLIESPORTIVA</v>
          </cell>
          <cell r="C4130" t="str">
            <v/>
          </cell>
          <cell r="D4130" t="str">
            <v/>
          </cell>
        </row>
        <row r="4131">
          <cell r="A4131" t="str">
            <v>74244/001</v>
          </cell>
          <cell r="B4131" t="str">
            <v>ALAMBRADO PARA QUADRA POLIESPORTIVA, ESTRUTURADA EM TUBO DE AÇO GALV.C/COSTURA DIN 2440, DIÂMETRO 2", E TELA EM ARAME GALVANIZADO 14 BWG, MALHA QUADRADA COM ABERTURA DE 2".</v>
          </cell>
          <cell r="C4131" t="str">
            <v>M2</v>
          </cell>
          <cell r="D4131">
            <v>89.81</v>
          </cell>
        </row>
        <row r="4132">
          <cell r="A4132">
            <v>205</v>
          </cell>
          <cell r="B4132" t="str">
            <v>ARBORIZACAO, INCLUSIVE PREPARO DO SOLO</v>
          </cell>
          <cell r="C4132" t="str">
            <v/>
          </cell>
          <cell r="D4132" t="str">
            <v/>
          </cell>
        </row>
        <row r="4133">
          <cell r="A4133">
            <v>73788</v>
          </cell>
          <cell r="B4133" t="str">
            <v>PLANTIO DE ARVORES E ARBUSTOS</v>
          </cell>
          <cell r="C4133" t="str">
            <v/>
          </cell>
          <cell r="D4133" t="str">
            <v/>
          </cell>
        </row>
        <row r="4134">
          <cell r="A4134" t="str">
            <v>73788/001</v>
          </cell>
          <cell r="B4134" t="str">
            <v>PLANTIO ARBUSTO DE H=0.5 A 0.7M COM 12 UNID/M2, APENAS MÃO DE OBRA, EXCLUSO O FORNECIMENTO DA MUDA E DO ADUBO</v>
          </cell>
          <cell r="C4134" t="str">
            <v>M2</v>
          </cell>
          <cell r="D4134">
            <v>4.8499999999999996</v>
          </cell>
        </row>
        <row r="4135">
          <cell r="A4135" t="str">
            <v>73788/002</v>
          </cell>
          <cell r="B4135" t="str">
            <v>GRADE EM MADEIRA PARA PROTECAO DE MUDAS DE ARVORES</v>
          </cell>
          <cell r="C4135" t="str">
            <v>UN</v>
          </cell>
          <cell r="D4135">
            <v>91.03</v>
          </cell>
        </row>
        <row r="4136">
          <cell r="A4136">
            <v>73967</v>
          </cell>
          <cell r="B4136" t="str">
            <v>PLANTIO DE ARBUSTOS E ARVORES</v>
          </cell>
          <cell r="C4136" t="str">
            <v/>
          </cell>
          <cell r="D4136" t="str">
            <v/>
          </cell>
        </row>
        <row r="4137">
          <cell r="A4137" t="str">
            <v>73967/001</v>
          </cell>
          <cell r="B4137" t="str">
            <v>ARBUSTO CO ALTURA MAIOR DO QUE 1,00 METRO</v>
          </cell>
          <cell r="C4137" t="str">
            <v>UN</v>
          </cell>
          <cell r="D4137">
            <v>34</v>
          </cell>
        </row>
        <row r="4138">
          <cell r="A4138" t="str">
            <v>73967/002</v>
          </cell>
          <cell r="B4138" t="str">
            <v>PLANTIO DE ARVORE COM ALTURA MAIOR DO QUE 2,00 METROS</v>
          </cell>
          <cell r="C4138" t="str">
            <v>UN</v>
          </cell>
          <cell r="D4138">
            <v>43.46</v>
          </cell>
        </row>
        <row r="4139">
          <cell r="A4139" t="str">
            <v>73967/003</v>
          </cell>
          <cell r="B4139" t="str">
            <v>PLANTIO DE ARVORE ISOLADA ATÉ 2,00M DE ALT, DE QUALQUER ESPECIE, EM LOGRADOURO PUBLICO, INCLUSIVE TRANSPORTE DE TERRA PRETA. EXCLUSIVE FORNECIMENTO DA ARVORE</v>
          </cell>
          <cell r="C4139" t="str">
            <v>UN</v>
          </cell>
          <cell r="D4139">
            <v>33.42</v>
          </cell>
        </row>
        <row r="4140">
          <cell r="A4140" t="str">
            <v>73967/004</v>
          </cell>
          <cell r="B4140" t="str">
            <v>IRRIGAÇÃO DE ÁRVORE COM CARRO PIPA</v>
          </cell>
          <cell r="C4140" t="str">
            <v>UN</v>
          </cell>
          <cell r="D4140">
            <v>0.21</v>
          </cell>
        </row>
        <row r="4141">
          <cell r="A4141">
            <v>206</v>
          </cell>
          <cell r="B4141" t="str">
            <v>GRAMA, INCLUSIVE PREPARO DO SOLO</v>
          </cell>
          <cell r="C4141" t="str">
            <v/>
          </cell>
          <cell r="D4141" t="str">
            <v/>
          </cell>
        </row>
        <row r="4142">
          <cell r="A4142">
            <v>74236</v>
          </cell>
          <cell r="B4142" t="str">
            <v>PLANTIO DE GRAMA</v>
          </cell>
          <cell r="C4142" t="str">
            <v/>
          </cell>
          <cell r="D4142" t="str">
            <v/>
          </cell>
        </row>
        <row r="4143">
          <cell r="A4143" t="str">
            <v>74236/001</v>
          </cell>
          <cell r="B4143" t="str">
            <v>GRAMA BATATAIS EM PLACAS</v>
          </cell>
          <cell r="C4143" t="str">
            <v>M2</v>
          </cell>
          <cell r="D4143">
            <v>7.38</v>
          </cell>
        </row>
        <row r="4144">
          <cell r="A4144">
            <v>207</v>
          </cell>
          <cell r="B4144" t="str">
            <v>PASSEIO</v>
          </cell>
          <cell r="C4144" t="str">
            <v/>
          </cell>
          <cell r="D4144" t="str">
            <v/>
          </cell>
        </row>
        <row r="4145">
          <cell r="A4145">
            <v>73608</v>
          </cell>
          <cell r="B4145" t="str">
            <v>PISO EM PEDRA PORTUGUESA BRANCA ASSENTADA SOBRE ARGAMASSA SECA TRACO 1:6 (CIMENTO E AREIA) E REJUNTADA COM ARGAMASSA SECA TRACO 1:2 (CIMENTOE AREIA)</v>
          </cell>
          <cell r="C4145" t="str">
            <v>M2</v>
          </cell>
          <cell r="D4145">
            <v>55.92</v>
          </cell>
        </row>
        <row r="4146">
          <cell r="A4146">
            <v>208</v>
          </cell>
          <cell r="B4146" t="str">
            <v>PLAYGROUND/QUADRAS</v>
          </cell>
          <cell r="C4146" t="str">
            <v/>
          </cell>
          <cell r="D4146" t="str">
            <v/>
          </cell>
        </row>
        <row r="4147">
          <cell r="A4147">
            <v>73603</v>
          </cell>
          <cell r="B4147" t="str">
            <v>CONJUNTO DE TABELAS DE BASQUETE EM LAMINADO NAVAL, INCLUSO REDE E ARO</v>
          </cell>
          <cell r="C4147" t="str">
            <v>CJ</v>
          </cell>
          <cell r="D4147">
            <v>839.19</v>
          </cell>
        </row>
        <row r="4148">
          <cell r="A4148">
            <v>73604</v>
          </cell>
          <cell r="B4148" t="str">
            <v>CONJUNTO DE TRAVES PARA FUTSAL PINTADAS, INCLUSO REDE</v>
          </cell>
          <cell r="C4148" t="str">
            <v>CJ</v>
          </cell>
          <cell r="D4148">
            <v>2787.55</v>
          </cell>
        </row>
        <row r="4149">
          <cell r="A4149">
            <v>277</v>
          </cell>
          <cell r="B4149" t="str">
            <v>MANUTENCAO E LIMPEZA DE AREAS VERDES</v>
          </cell>
          <cell r="C4149" t="str">
            <v/>
          </cell>
          <cell r="D4149" t="str">
            <v/>
          </cell>
        </row>
        <row r="4150">
          <cell r="A4150">
            <v>73864</v>
          </cell>
          <cell r="B4150" t="str">
            <v>NIVELAMENTO DE SOLO</v>
          </cell>
          <cell r="C4150" t="str">
            <v/>
          </cell>
          <cell r="D4150" t="str">
            <v/>
          </cell>
        </row>
        <row r="4151">
          <cell r="A4151" t="str">
            <v>73864/001</v>
          </cell>
          <cell r="B4151" t="str">
            <v>NIVELAMENTO E COMPACTACAO D/AREAS ENSAIBRADAS</v>
          </cell>
          <cell r="C4151" t="str">
            <v>HA</v>
          </cell>
          <cell r="D4151">
            <v>2045.64</v>
          </cell>
        </row>
        <row r="4152">
          <cell r="A4152">
            <v>278</v>
          </cell>
          <cell r="B4152" t="str">
            <v>FORNECIMENTO DE ADUBOS, MATERIAIS E EQUIPAMENTOS PARA JARDIM</v>
          </cell>
          <cell r="C4152" t="str">
            <v/>
          </cell>
          <cell r="D4152" t="str">
            <v/>
          </cell>
        </row>
        <row r="4153">
          <cell r="A4153">
            <v>74228</v>
          </cell>
          <cell r="B4153" t="str">
            <v>BANCOS DE CONCRETO P/JARDIM</v>
          </cell>
          <cell r="C4153" t="str">
            <v/>
          </cell>
          <cell r="D4153" t="str">
            <v/>
          </cell>
        </row>
        <row r="4154">
          <cell r="A4154" t="str">
            <v>74228/001</v>
          </cell>
          <cell r="B4154" t="str">
            <v>BANCO DE CONCRETO APARENTE LARG=45CM E 10CM ESPESSURA SOBRE DOIS APOI-OS DO MESMO MATERIAL COM SECAO DE 10X30CM.</v>
          </cell>
          <cell r="C4154" t="str">
            <v>M</v>
          </cell>
          <cell r="D4154">
            <v>144.79</v>
          </cell>
        </row>
        <row r="4155">
          <cell r="A4155" t="str">
            <v>-------------</v>
          </cell>
          <cell r="B4155" t="str">
            <v>---------------------------------------------------</v>
          </cell>
          <cell r="C4155" t="str">
            <v/>
          </cell>
          <cell r="D4155" t="str">
            <v/>
          </cell>
        </row>
        <row r="4156">
          <cell r="A4156" t="str">
            <v>TOTAIS DO VIN</v>
          </cell>
          <cell r="B4156" t="str">
            <v>ULO - AGRUPADORES: 466 COMPOSIÇÕES: 3.388</v>
          </cell>
          <cell r="C4156" t="str">
            <v/>
          </cell>
          <cell r="D4156" t="str">
            <v/>
          </cell>
        </row>
        <row r="4157">
          <cell r="A4157" t="str">
            <v>-------------</v>
          </cell>
          <cell r="B4157" t="str">
            <v>---------------------------------------------------</v>
          </cell>
          <cell r="C4157" t="str">
            <v/>
          </cell>
          <cell r="D4157" t="str">
            <v/>
          </cell>
        </row>
        <row r="4158">
          <cell r="A4158" t="str">
            <v>TOTALIZAÇÃO</v>
          </cell>
          <cell r="B4158" t="str">
            <v>E COMPOSIÇOES</v>
          </cell>
          <cell r="C4158" t="str">
            <v/>
          </cell>
          <cell r="D4158" t="str">
            <v/>
          </cell>
        </row>
        <row r="4159">
          <cell r="A4159" t="str">
            <v>-------------</v>
          </cell>
          <cell r="B4159" t="str">
            <v>---------------------------------------------------AGRUPADOR COMPOSIÇÃO</v>
          </cell>
          <cell r="C4159" t="str">
            <v/>
          </cell>
          <cell r="D4159" t="str">
            <v/>
          </cell>
        </row>
        <row r="4160">
          <cell r="A4160" t="str">
            <v>-------------</v>
          </cell>
          <cell r="B4160" t="str">
            <v>---------------------------------------------------</v>
          </cell>
          <cell r="C4160" t="str">
            <v/>
          </cell>
          <cell r="D4160" t="str">
            <v/>
          </cell>
        </row>
        <row r="4161">
          <cell r="A4161" t="str">
            <v>TOTAL GERAL .</v>
          </cell>
          <cell r="B4161" t="str">
            <v>...... 466 3.388</v>
          </cell>
          <cell r="C4161" t="str">
            <v/>
          </cell>
          <cell r="D4161" t="str">
            <v/>
          </cell>
        </row>
        <row r="4162">
          <cell r="A4162" t="str">
            <v>im de arquivo</v>
          </cell>
          <cell r="B4162" t="str">
            <v/>
          </cell>
          <cell r="C4162" t="str">
            <v/>
          </cell>
          <cell r="D4162" t="str">
            <v/>
          </cell>
        </row>
      </sheetData>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outlinePr summaryBelow="0" summaryRight="0"/>
  </sheetPr>
  <dimension ref="A1:AL501"/>
  <sheetViews>
    <sheetView tabSelected="1" workbookViewId="0">
      <selection sqref="A1:A65536"/>
    </sheetView>
  </sheetViews>
  <sheetFormatPr defaultRowHeight="12.75"/>
  <cols>
    <col min="1" max="1" width="10.7109375" style="5" customWidth="1"/>
    <col min="2" max="2" width="16.7109375" style="5" customWidth="1"/>
    <col min="3" max="3" width="14.85546875" style="222" customWidth="1"/>
    <col min="4" max="4" width="75.7109375" style="5" customWidth="1"/>
    <col min="5" max="5" width="9.42578125" style="5" customWidth="1"/>
    <col min="6" max="6" width="13.28515625" style="223" customWidth="1"/>
    <col min="7" max="7" width="13.7109375" style="223" customWidth="1"/>
    <col min="8" max="8" width="18.28515625" style="223" customWidth="1"/>
    <col min="9" max="16384" width="9.140625" style="5"/>
  </cols>
  <sheetData>
    <row r="1" spans="1:15" s="1" customFormat="1" ht="12.75" customHeight="1">
      <c r="D1" s="2" t="s">
        <v>0</v>
      </c>
      <c r="E1" s="3"/>
      <c r="F1" s="3"/>
      <c r="G1" s="3"/>
      <c r="H1" s="3"/>
    </row>
    <row r="2" spans="1:15" s="1" customFormat="1" ht="19.5" customHeight="1">
      <c r="C2" s="3" t="s">
        <v>1</v>
      </c>
      <c r="E2" s="3"/>
      <c r="F2" s="3"/>
      <c r="G2" s="3"/>
      <c r="H2" s="3"/>
    </row>
    <row r="3" spans="1:15" s="1" customFormat="1" ht="12.75" customHeight="1">
      <c r="B3" s="3"/>
      <c r="E3" s="3"/>
      <c r="F3" s="3"/>
      <c r="G3" s="3"/>
      <c r="H3" s="3"/>
    </row>
    <row r="4" spans="1:15" s="1" customFormat="1" ht="12.75" customHeight="1">
      <c r="B4" s="3"/>
      <c r="C4" s="4" t="s">
        <v>2</v>
      </c>
      <c r="D4" s="4"/>
      <c r="E4" s="3"/>
      <c r="G4" s="3"/>
      <c r="H4" s="3"/>
    </row>
    <row r="5" spans="1:15" ht="12.75" customHeight="1">
      <c r="B5" s="3"/>
      <c r="C5" s="4"/>
      <c r="D5" s="4"/>
      <c r="E5" s="3"/>
      <c r="F5" s="5"/>
      <c r="G5" s="3"/>
      <c r="H5" s="5"/>
    </row>
    <row r="6" spans="1:15" ht="31.5" customHeight="1">
      <c r="C6" s="6"/>
      <c r="D6" s="7"/>
      <c r="E6" s="7"/>
      <c r="F6" s="8"/>
      <c r="G6" s="8"/>
      <c r="H6" s="8"/>
    </row>
    <row r="7" spans="1:15" ht="12.75" customHeight="1">
      <c r="B7" s="9" t="s">
        <v>3</v>
      </c>
      <c r="C7" s="10" t="s">
        <v>4</v>
      </c>
      <c r="D7" s="10"/>
      <c r="E7" s="10"/>
      <c r="F7" s="10"/>
      <c r="G7" s="10"/>
      <c r="H7" s="11"/>
    </row>
    <row r="8" spans="1:15" ht="12.75" customHeight="1">
      <c r="B8" s="12" t="s">
        <v>5</v>
      </c>
      <c r="C8" s="13" t="s">
        <v>6</v>
      </c>
      <c r="D8" s="13"/>
      <c r="E8" s="13"/>
      <c r="F8" s="14" t="s">
        <v>7</v>
      </c>
      <c r="G8" s="14"/>
      <c r="H8" s="15" t="s">
        <v>8</v>
      </c>
    </row>
    <row r="9" spans="1:15" ht="12.75" customHeight="1">
      <c r="B9" s="12" t="s">
        <v>9</v>
      </c>
      <c r="C9" s="13" t="s">
        <v>10</v>
      </c>
      <c r="D9" s="16"/>
      <c r="E9" s="17"/>
      <c r="F9" s="14"/>
      <c r="G9" s="14"/>
      <c r="H9" s="18" t="s">
        <v>11</v>
      </c>
    </row>
    <row r="10" spans="1:15" ht="12.75" customHeight="1">
      <c r="B10" s="19"/>
      <c r="C10" s="20"/>
      <c r="D10" s="21" t="str">
        <f>'[1]SINAPI 092014'!A2</f>
        <v>ENCARGOS SOCIAIS DESONERADOS: 88,93%(HORA)   50,40%(MÊS)</v>
      </c>
      <c r="E10" s="21"/>
      <c r="F10" s="21"/>
      <c r="G10" s="21"/>
      <c r="H10" s="22"/>
    </row>
    <row r="11" spans="1:15" s="23" customFormat="1">
      <c r="B11" s="24"/>
      <c r="C11" s="25"/>
      <c r="D11" s="25"/>
      <c r="E11" s="26"/>
      <c r="F11" s="27"/>
      <c r="G11" s="27"/>
      <c r="H11" s="28"/>
    </row>
    <row r="12" spans="1:15">
      <c r="C12" s="29"/>
      <c r="D12" s="29"/>
      <c r="E12" s="29"/>
      <c r="F12" s="29"/>
      <c r="G12" s="29"/>
      <c r="H12" s="29"/>
    </row>
    <row r="13" spans="1:15" s="30" customFormat="1" ht="38.25">
      <c r="A13" s="31" t="s">
        <v>12</v>
      </c>
      <c r="B13" s="32" t="s">
        <v>13</v>
      </c>
      <c r="C13" s="32" t="s">
        <v>14</v>
      </c>
      <c r="D13" s="32" t="s">
        <v>15</v>
      </c>
      <c r="E13" s="32" t="s">
        <v>16</v>
      </c>
      <c r="F13" s="33" t="s">
        <v>17</v>
      </c>
      <c r="G13" s="33" t="s">
        <v>18</v>
      </c>
      <c r="H13" s="34" t="s">
        <v>19</v>
      </c>
      <c r="I13" s="35"/>
      <c r="J13" s="35"/>
      <c r="K13" s="35"/>
      <c r="L13" s="35"/>
      <c r="M13" s="35"/>
      <c r="N13" s="35"/>
      <c r="O13" s="35"/>
    </row>
    <row r="14" spans="1:15" s="30" customFormat="1" ht="25.5" customHeight="1">
      <c r="A14" s="36"/>
      <c r="B14" s="37" t="s">
        <v>20</v>
      </c>
      <c r="C14" s="38" t="s">
        <v>21</v>
      </c>
      <c r="D14" s="38"/>
      <c r="E14" s="39"/>
      <c r="F14" s="40"/>
      <c r="G14" s="40"/>
      <c r="H14" s="41"/>
      <c r="I14" s="35"/>
      <c r="J14" s="35"/>
      <c r="K14" s="35"/>
      <c r="L14" s="35"/>
      <c r="M14" s="35"/>
      <c r="N14" s="35"/>
      <c r="O14" s="35"/>
    </row>
    <row r="15" spans="1:15" s="35" customFormat="1">
      <c r="A15" s="42"/>
      <c r="B15" s="43" t="s">
        <v>22</v>
      </c>
      <c r="C15" s="44"/>
      <c r="D15" s="45" t="s">
        <v>23</v>
      </c>
      <c r="E15" s="45"/>
      <c r="F15" s="45"/>
      <c r="G15" s="46"/>
      <c r="H15" s="47">
        <f>SUBTOTAL(9,H16:H20)</f>
        <v>35383.15</v>
      </c>
    </row>
    <row r="16" spans="1:15" s="35" customFormat="1" ht="25.5">
      <c r="A16" s="48" t="s">
        <v>24</v>
      </c>
      <c r="B16" s="49" t="s">
        <v>25</v>
      </c>
      <c r="C16" s="50" t="s">
        <v>26</v>
      </c>
      <c r="D16" s="51" t="s">
        <v>27</v>
      </c>
      <c r="E16" s="52" t="s">
        <v>28</v>
      </c>
      <c r="F16" s="53" t="s">
        <v>29</v>
      </c>
      <c r="G16" s="53" t="s">
        <v>30</v>
      </c>
      <c r="H16" s="54">
        <f>ROUND(G16*F16,2)</f>
        <v>2589.2199999999998</v>
      </c>
    </row>
    <row r="17" spans="1:8" s="35" customFormat="1" ht="25.5">
      <c r="A17" s="55" t="s">
        <v>31</v>
      </c>
      <c r="B17" s="56" t="s">
        <v>32</v>
      </c>
      <c r="C17" s="57" t="s">
        <v>33</v>
      </c>
      <c r="D17" s="58" t="s">
        <v>34</v>
      </c>
      <c r="E17" s="59" t="s">
        <v>35</v>
      </c>
      <c r="F17" s="60">
        <v>13540</v>
      </c>
      <c r="G17" s="61" t="s">
        <v>36</v>
      </c>
      <c r="H17" s="62">
        <f>ROUND(G17*F17,2)</f>
        <v>4197.3999999999996</v>
      </c>
    </row>
    <row r="18" spans="1:8" s="35" customFormat="1" ht="25.5">
      <c r="A18" s="55" t="s">
        <v>31</v>
      </c>
      <c r="B18" s="49" t="s">
        <v>37</v>
      </c>
      <c r="C18" s="57" t="s">
        <v>38</v>
      </c>
      <c r="D18" s="58" t="s">
        <v>39</v>
      </c>
      <c r="E18" s="59" t="s">
        <v>35</v>
      </c>
      <c r="F18" s="60">
        <v>435.79999999999995</v>
      </c>
      <c r="G18" s="61" t="s">
        <v>40</v>
      </c>
      <c r="H18" s="62">
        <f>ROUND(G18*F18,2)</f>
        <v>19471.54</v>
      </c>
    </row>
    <row r="19" spans="1:8" s="35" customFormat="1" ht="25.5">
      <c r="A19" s="55" t="s">
        <v>31</v>
      </c>
      <c r="B19" s="56" t="s">
        <v>41</v>
      </c>
      <c r="C19" s="63" t="s">
        <v>42</v>
      </c>
      <c r="D19" s="58" t="s">
        <v>43</v>
      </c>
      <c r="E19" s="59" t="s">
        <v>35</v>
      </c>
      <c r="F19" s="60">
        <v>1795</v>
      </c>
      <c r="G19" s="64" t="s">
        <v>44</v>
      </c>
      <c r="H19" s="65">
        <f>ROUND(G19*F19,2)</f>
        <v>6300.45</v>
      </c>
    </row>
    <row r="20" spans="1:8" s="35" customFormat="1" ht="18" customHeight="1">
      <c r="A20" s="66" t="s">
        <v>24</v>
      </c>
      <c r="B20" s="49" t="s">
        <v>45</v>
      </c>
      <c r="C20" s="67" t="s">
        <v>46</v>
      </c>
      <c r="D20" s="68" t="s">
        <v>47</v>
      </c>
      <c r="E20" s="52" t="s">
        <v>48</v>
      </c>
      <c r="F20" s="53" t="s">
        <v>49</v>
      </c>
      <c r="G20" s="69" t="s">
        <v>50</v>
      </c>
      <c r="H20" s="70">
        <f>ROUND(G20*F20,2)</f>
        <v>2824.54</v>
      </c>
    </row>
    <row r="21" spans="1:8" s="35" customFormat="1">
      <c r="A21" s="71"/>
      <c r="B21" s="72" t="s">
        <v>51</v>
      </c>
      <c r="C21" s="73"/>
      <c r="D21" s="74" t="s">
        <v>52</v>
      </c>
      <c r="E21" s="74"/>
      <c r="F21" s="74"/>
      <c r="G21" s="75"/>
      <c r="H21" s="76">
        <f>SUBTOTAL(9,H22:H24)</f>
        <v>5204.05</v>
      </c>
    </row>
    <row r="22" spans="1:8" s="35" customFormat="1" ht="29.25" customHeight="1">
      <c r="A22" s="55" t="s">
        <v>31</v>
      </c>
      <c r="B22" s="56" t="s">
        <v>53</v>
      </c>
      <c r="C22" s="57" t="s">
        <v>54</v>
      </c>
      <c r="D22" s="58" t="s">
        <v>55</v>
      </c>
      <c r="E22" s="59" t="s">
        <v>35</v>
      </c>
      <c r="F22" s="60">
        <v>435.79999999999995</v>
      </c>
      <c r="G22" s="61" t="s">
        <v>56</v>
      </c>
      <c r="H22" s="62">
        <f>ROUND(G22*F22,2)</f>
        <v>353</v>
      </c>
    </row>
    <row r="23" spans="1:8" s="35" customFormat="1" ht="25.5">
      <c r="A23" s="55" t="s">
        <v>31</v>
      </c>
      <c r="B23" s="56" t="s">
        <v>57</v>
      </c>
      <c r="C23" s="57" t="s">
        <v>58</v>
      </c>
      <c r="D23" s="58" t="s">
        <v>59</v>
      </c>
      <c r="E23" s="59" t="s">
        <v>35</v>
      </c>
      <c r="F23" s="60">
        <v>13540</v>
      </c>
      <c r="G23" s="61" t="s">
        <v>60</v>
      </c>
      <c r="H23" s="62">
        <f>ROUND(G23*F23,2)</f>
        <v>2301.8000000000002</v>
      </c>
    </row>
    <row r="24" spans="1:8" s="35" customFormat="1" ht="38.25">
      <c r="A24" s="55" t="s">
        <v>31</v>
      </c>
      <c r="B24" s="56" t="s">
        <v>61</v>
      </c>
      <c r="C24" s="57" t="s">
        <v>62</v>
      </c>
      <c r="D24" s="58" t="s">
        <v>63</v>
      </c>
      <c r="E24" s="59" t="s">
        <v>35</v>
      </c>
      <c r="F24" s="60">
        <v>15</v>
      </c>
      <c r="G24" s="61" t="s">
        <v>64</v>
      </c>
      <c r="H24" s="62">
        <f>ROUND(G24*F24,2)</f>
        <v>2549.25</v>
      </c>
    </row>
    <row r="25" spans="1:8" s="35" customFormat="1">
      <c r="A25" s="71"/>
      <c r="B25" s="72" t="s">
        <v>65</v>
      </c>
      <c r="C25" s="73"/>
      <c r="D25" s="74" t="s">
        <v>66</v>
      </c>
      <c r="E25" s="74"/>
      <c r="F25" s="74"/>
      <c r="G25" s="75"/>
      <c r="H25" s="76"/>
    </row>
    <row r="26" spans="1:8" s="35" customFormat="1">
      <c r="A26" s="48"/>
      <c r="B26" s="49" t="s">
        <v>67</v>
      </c>
      <c r="C26" s="50"/>
      <c r="D26" s="51" t="s">
        <v>68</v>
      </c>
      <c r="E26" s="77"/>
      <c r="F26" s="53"/>
      <c r="G26" s="53"/>
      <c r="H26" s="62"/>
    </row>
    <row r="27" spans="1:8" s="35" customFormat="1">
      <c r="A27" s="71"/>
      <c r="B27" s="72" t="s">
        <v>69</v>
      </c>
      <c r="C27" s="73"/>
      <c r="D27" s="74" t="s">
        <v>70</v>
      </c>
      <c r="E27" s="74"/>
      <c r="F27" s="74"/>
      <c r="G27" s="75"/>
      <c r="H27" s="76">
        <f>SUBTOTAL(9,H28:H37)</f>
        <v>277763.36000000004</v>
      </c>
    </row>
    <row r="28" spans="1:8" s="35" customFormat="1" ht="17.25" customHeight="1">
      <c r="A28" s="55" t="s">
        <v>31</v>
      </c>
      <c r="B28" s="56" t="s">
        <v>71</v>
      </c>
      <c r="C28" s="50" t="s">
        <v>72</v>
      </c>
      <c r="D28" s="58" t="s">
        <v>73</v>
      </c>
      <c r="E28" s="59" t="s">
        <v>74</v>
      </c>
      <c r="F28" s="53">
        <v>1965</v>
      </c>
      <c r="G28" s="61">
        <v>40.54</v>
      </c>
      <c r="H28" s="62">
        <f t="shared" ref="H28:H37" si="0">ROUND(G28*F28,2)</f>
        <v>79661.100000000006</v>
      </c>
    </row>
    <row r="29" spans="1:8" s="35" customFormat="1" ht="17.25" customHeight="1">
      <c r="A29" s="55" t="s">
        <v>31</v>
      </c>
      <c r="B29" s="56" t="s">
        <v>75</v>
      </c>
      <c r="C29" s="50" t="s">
        <v>76</v>
      </c>
      <c r="D29" s="58" t="s">
        <v>77</v>
      </c>
      <c r="E29" s="59" t="s">
        <v>35</v>
      </c>
      <c r="F29" s="53">
        <v>529</v>
      </c>
      <c r="G29" s="61" t="s">
        <v>78</v>
      </c>
      <c r="H29" s="62">
        <f t="shared" si="0"/>
        <v>14563.37</v>
      </c>
    </row>
    <row r="30" spans="1:8" s="35" customFormat="1" ht="25.5">
      <c r="A30" s="55" t="s">
        <v>31</v>
      </c>
      <c r="B30" s="49" t="s">
        <v>79</v>
      </c>
      <c r="C30" s="50" t="s">
        <v>80</v>
      </c>
      <c r="D30" s="58" t="s">
        <v>81</v>
      </c>
      <c r="E30" s="59" t="s">
        <v>82</v>
      </c>
      <c r="F30" s="53">
        <v>104</v>
      </c>
      <c r="G30" s="61" t="s">
        <v>83</v>
      </c>
      <c r="H30" s="62">
        <f t="shared" si="0"/>
        <v>744.64</v>
      </c>
    </row>
    <row r="31" spans="1:8" s="35" customFormat="1" ht="25.5">
      <c r="A31" s="55" t="s">
        <v>31</v>
      </c>
      <c r="B31" s="56" t="s">
        <v>84</v>
      </c>
      <c r="C31" s="50" t="s">
        <v>85</v>
      </c>
      <c r="D31" s="51" t="s">
        <v>86</v>
      </c>
      <c r="E31" s="77" t="s">
        <v>82</v>
      </c>
      <c r="F31" s="53">
        <v>10187</v>
      </c>
      <c r="G31" s="53" t="s">
        <v>87</v>
      </c>
      <c r="H31" s="54">
        <f t="shared" si="0"/>
        <v>73040.789999999994</v>
      </c>
    </row>
    <row r="32" spans="1:8" s="35" customFormat="1" ht="25.5">
      <c r="A32" s="55" t="s">
        <v>31</v>
      </c>
      <c r="B32" s="56" t="s">
        <v>88</v>
      </c>
      <c r="C32" s="50" t="s">
        <v>89</v>
      </c>
      <c r="D32" s="51" t="s">
        <v>90</v>
      </c>
      <c r="E32" s="77" t="s">
        <v>82</v>
      </c>
      <c r="F32" s="53">
        <v>2084</v>
      </c>
      <c r="G32" s="53" t="s">
        <v>91</v>
      </c>
      <c r="H32" s="54">
        <f t="shared" si="0"/>
        <v>12191.4</v>
      </c>
    </row>
    <row r="33" spans="1:8" s="35" customFormat="1" ht="25.5">
      <c r="A33" s="55" t="s">
        <v>31</v>
      </c>
      <c r="B33" s="49" t="s">
        <v>92</v>
      </c>
      <c r="C33" s="50" t="s">
        <v>93</v>
      </c>
      <c r="D33" s="58" t="s">
        <v>94</v>
      </c>
      <c r="E33" s="59" t="s">
        <v>95</v>
      </c>
      <c r="F33" s="53">
        <v>217.56</v>
      </c>
      <c r="G33" s="61" t="s">
        <v>96</v>
      </c>
      <c r="H33" s="62">
        <f t="shared" si="0"/>
        <v>8963.4699999999993</v>
      </c>
    </row>
    <row r="34" spans="1:8" s="35" customFormat="1" ht="25.5">
      <c r="A34" s="55" t="s">
        <v>31</v>
      </c>
      <c r="B34" s="56" t="s">
        <v>97</v>
      </c>
      <c r="C34" s="50" t="s">
        <v>98</v>
      </c>
      <c r="D34" s="58" t="s">
        <v>99</v>
      </c>
      <c r="E34" s="59" t="s">
        <v>95</v>
      </c>
      <c r="F34" s="53">
        <v>296.82</v>
      </c>
      <c r="G34" s="61" t="s">
        <v>100</v>
      </c>
      <c r="H34" s="62">
        <f t="shared" si="0"/>
        <v>14265.17</v>
      </c>
    </row>
    <row r="35" spans="1:8" s="35" customFormat="1" ht="25.5">
      <c r="A35" s="55" t="s">
        <v>31</v>
      </c>
      <c r="B35" s="56" t="s">
        <v>101</v>
      </c>
      <c r="C35" s="50" t="s">
        <v>102</v>
      </c>
      <c r="D35" s="58" t="s">
        <v>103</v>
      </c>
      <c r="E35" s="59" t="s">
        <v>95</v>
      </c>
      <c r="F35" s="53">
        <v>206.41</v>
      </c>
      <c r="G35" s="61" t="s">
        <v>104</v>
      </c>
      <c r="H35" s="62">
        <f t="shared" si="0"/>
        <v>71192.87</v>
      </c>
    </row>
    <row r="36" spans="1:8" s="35" customFormat="1">
      <c r="A36" s="55" t="s">
        <v>31</v>
      </c>
      <c r="B36" s="49" t="s">
        <v>105</v>
      </c>
      <c r="C36" s="50" t="s">
        <v>106</v>
      </c>
      <c r="D36" s="58" t="s">
        <v>107</v>
      </c>
      <c r="E36" s="59" t="s">
        <v>35</v>
      </c>
      <c r="F36" s="53">
        <v>147.41</v>
      </c>
      <c r="G36" s="61" t="s">
        <v>108</v>
      </c>
      <c r="H36" s="62">
        <f t="shared" si="0"/>
        <v>667.77</v>
      </c>
    </row>
    <row r="37" spans="1:8" s="35" customFormat="1" ht="18" customHeight="1">
      <c r="A37" s="55" t="s">
        <v>31</v>
      </c>
      <c r="B37" s="56" t="s">
        <v>109</v>
      </c>
      <c r="C37" s="50" t="s">
        <v>110</v>
      </c>
      <c r="D37" s="58" t="s">
        <v>111</v>
      </c>
      <c r="E37" s="59" t="s">
        <v>95</v>
      </c>
      <c r="F37" s="53">
        <v>7.37</v>
      </c>
      <c r="G37" s="61" t="s">
        <v>112</v>
      </c>
      <c r="H37" s="62">
        <f t="shared" si="0"/>
        <v>2472.7800000000002</v>
      </c>
    </row>
    <row r="38" spans="1:8" s="35" customFormat="1">
      <c r="A38" s="71"/>
      <c r="B38" s="72" t="s">
        <v>113</v>
      </c>
      <c r="C38" s="73"/>
      <c r="D38" s="74" t="s">
        <v>114</v>
      </c>
      <c r="E38" s="74"/>
      <c r="F38" s="74"/>
      <c r="G38" s="75"/>
      <c r="H38" s="76">
        <f>SUBTOTAL(9,H39:H45)</f>
        <v>399360.64</v>
      </c>
    </row>
    <row r="39" spans="1:8" s="35" customFormat="1" ht="25.5">
      <c r="A39" s="48" t="s">
        <v>24</v>
      </c>
      <c r="B39" s="49" t="s">
        <v>115</v>
      </c>
      <c r="C39" s="50" t="s">
        <v>102</v>
      </c>
      <c r="D39" s="51" t="s">
        <v>103</v>
      </c>
      <c r="E39" s="77" t="s">
        <v>95</v>
      </c>
      <c r="F39" s="53" t="s">
        <v>116</v>
      </c>
      <c r="G39" s="53" t="s">
        <v>104</v>
      </c>
      <c r="H39" s="54">
        <f t="shared" ref="H39:H45" si="1">ROUND(G39*F39,2)</f>
        <v>27378.959999999999</v>
      </c>
    </row>
    <row r="40" spans="1:8" s="35" customFormat="1" ht="51">
      <c r="A40" s="48" t="s">
        <v>24</v>
      </c>
      <c r="B40" s="49" t="s">
        <v>117</v>
      </c>
      <c r="C40" s="50" t="s">
        <v>118</v>
      </c>
      <c r="D40" s="51" t="s">
        <v>119</v>
      </c>
      <c r="E40" s="77" t="s">
        <v>35</v>
      </c>
      <c r="F40" s="53" t="s">
        <v>120</v>
      </c>
      <c r="G40" s="53" t="s">
        <v>121</v>
      </c>
      <c r="H40" s="54">
        <f t="shared" si="1"/>
        <v>44806.41</v>
      </c>
    </row>
    <row r="41" spans="1:8" s="35" customFormat="1" ht="25.5">
      <c r="A41" s="48" t="s">
        <v>24</v>
      </c>
      <c r="B41" s="49" t="s">
        <v>122</v>
      </c>
      <c r="C41" s="50" t="s">
        <v>85</v>
      </c>
      <c r="D41" s="51" t="s">
        <v>86</v>
      </c>
      <c r="E41" s="77" t="s">
        <v>82</v>
      </c>
      <c r="F41" s="53" t="s">
        <v>123</v>
      </c>
      <c r="G41" s="53" t="s">
        <v>87</v>
      </c>
      <c r="H41" s="54">
        <f t="shared" si="1"/>
        <v>11724.24</v>
      </c>
    </row>
    <row r="42" spans="1:8" s="35" customFormat="1" ht="25.5">
      <c r="A42" s="48" t="s">
        <v>24</v>
      </c>
      <c r="B42" s="49" t="s">
        <v>124</v>
      </c>
      <c r="C42" s="50" t="s">
        <v>89</v>
      </c>
      <c r="D42" s="51" t="s">
        <v>90</v>
      </c>
      <c r="E42" s="77" t="s">
        <v>82</v>
      </c>
      <c r="F42" s="53" t="s">
        <v>125</v>
      </c>
      <c r="G42" s="53" t="s">
        <v>91</v>
      </c>
      <c r="H42" s="54">
        <f t="shared" si="1"/>
        <v>38493.53</v>
      </c>
    </row>
    <row r="43" spans="1:8" s="35" customFormat="1" ht="25.5">
      <c r="A43" s="48" t="s">
        <v>24</v>
      </c>
      <c r="B43" s="49" t="s">
        <v>126</v>
      </c>
      <c r="C43" s="50" t="s">
        <v>80</v>
      </c>
      <c r="D43" s="51" t="s">
        <v>81</v>
      </c>
      <c r="E43" s="77" t="s">
        <v>82</v>
      </c>
      <c r="F43" s="53" t="s">
        <v>127</v>
      </c>
      <c r="G43" s="53" t="s">
        <v>83</v>
      </c>
      <c r="H43" s="54">
        <f t="shared" si="1"/>
        <v>6675.05</v>
      </c>
    </row>
    <row r="44" spans="1:8" s="35" customFormat="1" ht="63.75">
      <c r="A44" s="48" t="s">
        <v>24</v>
      </c>
      <c r="B44" s="49" t="s">
        <v>128</v>
      </c>
      <c r="C44" s="50" t="s">
        <v>129</v>
      </c>
      <c r="D44" s="51" t="s">
        <v>130</v>
      </c>
      <c r="E44" s="77" t="s">
        <v>48</v>
      </c>
      <c r="F44" s="53" t="s">
        <v>131</v>
      </c>
      <c r="G44" s="53" t="s">
        <v>132</v>
      </c>
      <c r="H44" s="54">
        <f t="shared" si="1"/>
        <v>235329.6</v>
      </c>
    </row>
    <row r="45" spans="1:8" s="35" customFormat="1" ht="25.5">
      <c r="A45" s="48" t="s">
        <v>24</v>
      </c>
      <c r="B45" s="49" t="s">
        <v>133</v>
      </c>
      <c r="C45" s="50" t="s">
        <v>134</v>
      </c>
      <c r="D45" s="51" t="s">
        <v>135</v>
      </c>
      <c r="E45" s="77" t="s">
        <v>48</v>
      </c>
      <c r="F45" s="53" t="s">
        <v>136</v>
      </c>
      <c r="G45" s="53" t="s">
        <v>137</v>
      </c>
      <c r="H45" s="54">
        <f t="shared" si="1"/>
        <v>34952.85</v>
      </c>
    </row>
    <row r="46" spans="1:8" s="35" customFormat="1">
      <c r="A46" s="71"/>
      <c r="B46" s="72" t="s">
        <v>138</v>
      </c>
      <c r="C46" s="73"/>
      <c r="D46" s="74" t="s">
        <v>139</v>
      </c>
      <c r="E46" s="74"/>
      <c r="F46" s="74"/>
      <c r="G46" s="75"/>
      <c r="H46" s="76">
        <f>SUBTOTAL(9,H47:H50)</f>
        <v>64828.93</v>
      </c>
    </row>
    <row r="47" spans="1:8" s="35" customFormat="1" ht="54.75" customHeight="1">
      <c r="A47" s="78" t="s">
        <v>24</v>
      </c>
      <c r="B47" s="49" t="s">
        <v>140</v>
      </c>
      <c r="C47" s="79" t="s">
        <v>141</v>
      </c>
      <c r="D47" s="68" t="s">
        <v>142</v>
      </c>
      <c r="E47" s="52" t="s">
        <v>48</v>
      </c>
      <c r="F47" s="53" t="s">
        <v>143</v>
      </c>
      <c r="G47" s="80" t="s">
        <v>144</v>
      </c>
      <c r="H47" s="81">
        <f>ROUND(G47*F47,2)</f>
        <v>1147.93</v>
      </c>
    </row>
    <row r="48" spans="1:8" s="35" customFormat="1" ht="54.75" customHeight="1">
      <c r="A48" s="78" t="s">
        <v>24</v>
      </c>
      <c r="B48" s="49" t="s">
        <v>145</v>
      </c>
      <c r="C48" s="82" t="s">
        <v>146</v>
      </c>
      <c r="D48" s="68" t="s">
        <v>147</v>
      </c>
      <c r="E48" s="52" t="s">
        <v>48</v>
      </c>
      <c r="F48" s="53" t="s">
        <v>148</v>
      </c>
      <c r="G48" s="80" t="s">
        <v>149</v>
      </c>
      <c r="H48" s="81">
        <f>ROUND(G48*F48,2)</f>
        <v>23933.82</v>
      </c>
    </row>
    <row r="49" spans="1:8" s="35" customFormat="1" ht="54.75" customHeight="1">
      <c r="A49" s="78" t="s">
        <v>24</v>
      </c>
      <c r="B49" s="49" t="s">
        <v>150</v>
      </c>
      <c r="C49" s="82" t="s">
        <v>151</v>
      </c>
      <c r="D49" s="68" t="s">
        <v>152</v>
      </c>
      <c r="E49" s="52" t="s">
        <v>48</v>
      </c>
      <c r="F49" s="53" t="s">
        <v>153</v>
      </c>
      <c r="G49" s="80" t="s">
        <v>154</v>
      </c>
      <c r="H49" s="81">
        <f>ROUND(G49*F49,2)</f>
        <v>23241.21</v>
      </c>
    </row>
    <row r="50" spans="1:8" s="35" customFormat="1" ht="38.25">
      <c r="A50" s="78" t="s">
        <v>24</v>
      </c>
      <c r="B50" s="49" t="s">
        <v>155</v>
      </c>
      <c r="C50" s="67" t="s">
        <v>156</v>
      </c>
      <c r="D50" s="68" t="s">
        <v>157</v>
      </c>
      <c r="E50" s="52" t="s">
        <v>48</v>
      </c>
      <c r="F50" s="53" t="s">
        <v>158</v>
      </c>
      <c r="G50" s="80" t="s">
        <v>159</v>
      </c>
      <c r="H50" s="81">
        <f>ROUND(G50*F50,2)</f>
        <v>16505.97</v>
      </c>
    </row>
    <row r="51" spans="1:8" s="35" customFormat="1">
      <c r="A51" s="71"/>
      <c r="B51" s="72" t="s">
        <v>160</v>
      </c>
      <c r="C51" s="73"/>
      <c r="D51" s="74" t="s">
        <v>161</v>
      </c>
      <c r="E51" s="74"/>
      <c r="F51" s="74"/>
      <c r="G51" s="75"/>
      <c r="H51" s="76">
        <f>SUBTOTAL(9,H52:H56)</f>
        <v>8594.7800000000007</v>
      </c>
    </row>
    <row r="52" spans="1:8" s="35" customFormat="1" ht="25.5">
      <c r="A52" s="48" t="s">
        <v>24</v>
      </c>
      <c r="B52" s="49" t="s">
        <v>162</v>
      </c>
      <c r="C52" s="82" t="s">
        <v>163</v>
      </c>
      <c r="D52" s="51" t="s">
        <v>164</v>
      </c>
      <c r="E52" s="77" t="s">
        <v>165</v>
      </c>
      <c r="F52" s="53" t="s">
        <v>166</v>
      </c>
      <c r="G52" s="53" t="s">
        <v>167</v>
      </c>
      <c r="H52" s="54">
        <f>ROUND(G52*F52,2)</f>
        <v>4544.5</v>
      </c>
    </row>
    <row r="53" spans="1:8" s="35" customFormat="1" ht="38.25">
      <c r="A53" s="48" t="s">
        <v>24</v>
      </c>
      <c r="B53" s="49" t="s">
        <v>168</v>
      </c>
      <c r="C53" s="82" t="s">
        <v>169</v>
      </c>
      <c r="D53" s="51" t="s">
        <v>170</v>
      </c>
      <c r="E53" s="77" t="s">
        <v>165</v>
      </c>
      <c r="F53" s="53" t="s">
        <v>166</v>
      </c>
      <c r="G53" s="53" t="s">
        <v>171</v>
      </c>
      <c r="H53" s="54">
        <f>ROUND(G53*F53,2)</f>
        <v>2218.6</v>
      </c>
    </row>
    <row r="54" spans="1:8" s="35" customFormat="1" ht="25.5">
      <c r="A54" s="48" t="s">
        <v>24</v>
      </c>
      <c r="B54" s="49" t="s">
        <v>172</v>
      </c>
      <c r="C54" s="82" t="s">
        <v>173</v>
      </c>
      <c r="D54" s="51" t="s">
        <v>174</v>
      </c>
      <c r="E54" s="77" t="s">
        <v>165</v>
      </c>
      <c r="F54" s="53" t="s">
        <v>29</v>
      </c>
      <c r="G54" s="53" t="s">
        <v>175</v>
      </c>
      <c r="H54" s="54">
        <f>ROUND(G54*F54,2)</f>
        <v>610.78</v>
      </c>
    </row>
    <row r="55" spans="1:8" s="35" customFormat="1" ht="38.25">
      <c r="A55" s="48" t="s">
        <v>24</v>
      </c>
      <c r="B55" s="49" t="s">
        <v>176</v>
      </c>
      <c r="C55" s="82" t="s">
        <v>177</v>
      </c>
      <c r="D55" s="51" t="s">
        <v>178</v>
      </c>
      <c r="E55" s="77" t="s">
        <v>165</v>
      </c>
      <c r="F55" s="53" t="s">
        <v>179</v>
      </c>
      <c r="G55" s="53" t="s">
        <v>180</v>
      </c>
      <c r="H55" s="54">
        <f>ROUND(G55*F55,2)</f>
        <v>602.41999999999996</v>
      </c>
    </row>
    <row r="56" spans="1:8" s="35" customFormat="1" ht="25.5">
      <c r="A56" s="48" t="s">
        <v>24</v>
      </c>
      <c r="B56" s="49" t="s">
        <v>181</v>
      </c>
      <c r="C56" s="82" t="s">
        <v>182</v>
      </c>
      <c r="D56" s="51" t="s">
        <v>183</v>
      </c>
      <c r="E56" s="77" t="s">
        <v>165</v>
      </c>
      <c r="F56" s="53" t="s">
        <v>29</v>
      </c>
      <c r="G56" s="53" t="s">
        <v>184</v>
      </c>
      <c r="H56" s="54">
        <f>ROUND(G56*F56,2)</f>
        <v>618.48</v>
      </c>
    </row>
    <row r="57" spans="1:8" s="35" customFormat="1">
      <c r="A57" s="71"/>
      <c r="B57" s="72" t="s">
        <v>185</v>
      </c>
      <c r="C57" s="73"/>
      <c r="D57" s="74" t="s">
        <v>186</v>
      </c>
      <c r="E57" s="74"/>
      <c r="F57" s="74"/>
      <c r="G57" s="75"/>
      <c r="H57" s="76">
        <f>SUBTOTAL(9,H58:H58)</f>
        <v>5270.75</v>
      </c>
    </row>
    <row r="58" spans="1:8" s="35" customFormat="1" ht="25.5">
      <c r="A58" s="48" t="s">
        <v>24</v>
      </c>
      <c r="B58" s="49" t="s">
        <v>187</v>
      </c>
      <c r="C58" s="50" t="s">
        <v>188</v>
      </c>
      <c r="D58" s="51" t="s">
        <v>189</v>
      </c>
      <c r="E58" s="77" t="s">
        <v>165</v>
      </c>
      <c r="F58" s="53" t="s">
        <v>190</v>
      </c>
      <c r="G58" s="53" t="s">
        <v>191</v>
      </c>
      <c r="H58" s="54">
        <f>ROUND(G58*F58,2)</f>
        <v>5270.75</v>
      </c>
    </row>
    <row r="59" spans="1:8" s="35" customFormat="1">
      <c r="A59" s="71"/>
      <c r="B59" s="72" t="s">
        <v>192</v>
      </c>
      <c r="C59" s="73"/>
      <c r="D59" s="74" t="s">
        <v>193</v>
      </c>
      <c r="E59" s="74"/>
      <c r="F59" s="74"/>
      <c r="G59" s="75"/>
      <c r="H59" s="76">
        <f>SUBTOTAL(9,H60:H66)</f>
        <v>48059.180000000008</v>
      </c>
    </row>
    <row r="60" spans="1:8" s="35" customFormat="1" ht="18" customHeight="1">
      <c r="A60" s="48" t="s">
        <v>24</v>
      </c>
      <c r="B60" s="49" t="s">
        <v>194</v>
      </c>
      <c r="C60" s="50" t="s">
        <v>195</v>
      </c>
      <c r="D60" s="51" t="s">
        <v>196</v>
      </c>
      <c r="E60" s="77" t="s">
        <v>35</v>
      </c>
      <c r="F60" s="53" t="s">
        <v>197</v>
      </c>
      <c r="G60" s="53" t="s">
        <v>198</v>
      </c>
      <c r="H60" s="54">
        <f t="shared" ref="H60:H66" si="2">ROUND(G60*F60,2)</f>
        <v>20065.38</v>
      </c>
    </row>
    <row r="61" spans="1:8" s="35" customFormat="1">
      <c r="A61" s="48" t="s">
        <v>24</v>
      </c>
      <c r="B61" s="49" t="s">
        <v>199</v>
      </c>
      <c r="C61" s="50" t="s">
        <v>200</v>
      </c>
      <c r="D61" s="51" t="s">
        <v>201</v>
      </c>
      <c r="E61" s="77" t="s">
        <v>35</v>
      </c>
      <c r="F61" s="53" t="s">
        <v>202</v>
      </c>
      <c r="G61" s="53" t="s">
        <v>203</v>
      </c>
      <c r="H61" s="54">
        <f t="shared" si="2"/>
        <v>10449.459999999999</v>
      </c>
    </row>
    <row r="62" spans="1:8" s="35" customFormat="1">
      <c r="A62" s="48" t="s">
        <v>24</v>
      </c>
      <c r="B62" s="49" t="s">
        <v>204</v>
      </c>
      <c r="C62" s="50" t="s">
        <v>205</v>
      </c>
      <c r="D62" s="51" t="s">
        <v>206</v>
      </c>
      <c r="E62" s="77" t="s">
        <v>35</v>
      </c>
      <c r="F62" s="53" t="s">
        <v>207</v>
      </c>
      <c r="G62" s="53" t="s">
        <v>208</v>
      </c>
      <c r="H62" s="54">
        <f t="shared" si="2"/>
        <v>10286.450000000001</v>
      </c>
    </row>
    <row r="63" spans="1:8" s="35" customFormat="1">
      <c r="A63" s="48" t="s">
        <v>24</v>
      </c>
      <c r="B63" s="49" t="s">
        <v>209</v>
      </c>
      <c r="C63" s="50" t="s">
        <v>210</v>
      </c>
      <c r="D63" s="51" t="s">
        <v>211</v>
      </c>
      <c r="E63" s="77" t="s">
        <v>74</v>
      </c>
      <c r="F63" s="53" t="s">
        <v>212</v>
      </c>
      <c r="G63" s="53" t="s">
        <v>213</v>
      </c>
      <c r="H63" s="54">
        <f t="shared" si="2"/>
        <v>2028.16</v>
      </c>
    </row>
    <row r="64" spans="1:8" s="35" customFormat="1" ht="20.25" customHeight="1">
      <c r="A64" s="48" t="s">
        <v>24</v>
      </c>
      <c r="B64" s="49" t="s">
        <v>214</v>
      </c>
      <c r="C64" s="50" t="s">
        <v>215</v>
      </c>
      <c r="D64" s="51" t="s">
        <v>216</v>
      </c>
      <c r="E64" s="77" t="s">
        <v>165</v>
      </c>
      <c r="F64" s="53" t="s">
        <v>29</v>
      </c>
      <c r="G64" s="53" t="s">
        <v>217</v>
      </c>
      <c r="H64" s="54">
        <f t="shared" si="2"/>
        <v>160.94</v>
      </c>
    </row>
    <row r="65" spans="1:8" s="35" customFormat="1" ht="25.5">
      <c r="A65" s="48" t="s">
        <v>24</v>
      </c>
      <c r="B65" s="49" t="s">
        <v>218</v>
      </c>
      <c r="C65" s="50" t="s">
        <v>219</v>
      </c>
      <c r="D65" s="51" t="s">
        <v>220</v>
      </c>
      <c r="E65" s="77" t="s">
        <v>48</v>
      </c>
      <c r="F65" s="53" t="s">
        <v>221</v>
      </c>
      <c r="G65" s="53" t="s">
        <v>222</v>
      </c>
      <c r="H65" s="54">
        <f t="shared" si="2"/>
        <v>2893.79</v>
      </c>
    </row>
    <row r="66" spans="1:8" s="83" customFormat="1">
      <c r="A66" s="48" t="s">
        <v>24</v>
      </c>
      <c r="B66" s="49" t="s">
        <v>223</v>
      </c>
      <c r="C66" s="50" t="s">
        <v>224</v>
      </c>
      <c r="D66" s="51" t="s">
        <v>225</v>
      </c>
      <c r="E66" s="77" t="s">
        <v>226</v>
      </c>
      <c r="F66" s="53">
        <v>1</v>
      </c>
      <c r="G66" s="53">
        <v>2175</v>
      </c>
      <c r="H66" s="54">
        <f t="shared" si="2"/>
        <v>2175</v>
      </c>
    </row>
    <row r="67" spans="1:8" s="35" customFormat="1">
      <c r="A67" s="71"/>
      <c r="B67" s="72" t="s">
        <v>227</v>
      </c>
      <c r="C67" s="73"/>
      <c r="D67" s="74" t="s">
        <v>228</v>
      </c>
      <c r="E67" s="74"/>
      <c r="F67" s="74"/>
      <c r="G67" s="75"/>
      <c r="H67" s="76">
        <f>SUBTOTAL(9,H68)</f>
        <v>5936.13</v>
      </c>
    </row>
    <row r="68" spans="1:8" s="35" customFormat="1" ht="20.25" customHeight="1">
      <c r="A68" s="48" t="s">
        <v>24</v>
      </c>
      <c r="B68" s="49" t="s">
        <v>229</v>
      </c>
      <c r="C68" s="50" t="s">
        <v>230</v>
      </c>
      <c r="D68" s="51" t="s">
        <v>231</v>
      </c>
      <c r="E68" s="77" t="s">
        <v>35</v>
      </c>
      <c r="F68" s="53" t="s">
        <v>197</v>
      </c>
      <c r="G68" s="53" t="s">
        <v>232</v>
      </c>
      <c r="H68" s="54">
        <f>ROUND(G68*F68,2)</f>
        <v>5936.13</v>
      </c>
    </row>
    <row r="69" spans="1:8" s="35" customFormat="1">
      <c r="A69" s="71"/>
      <c r="B69" s="72" t="s">
        <v>233</v>
      </c>
      <c r="C69" s="73"/>
      <c r="D69" s="74" t="s">
        <v>234</v>
      </c>
      <c r="E69" s="74"/>
      <c r="F69" s="74"/>
      <c r="G69" s="75"/>
      <c r="H69" s="76">
        <f>SUBTOTAL(9,H70:H75)</f>
        <v>553308.88</v>
      </c>
    </row>
    <row r="70" spans="1:8" s="35" customFormat="1" ht="25.5">
      <c r="A70" s="48" t="s">
        <v>24</v>
      </c>
      <c r="B70" s="49" t="s">
        <v>235</v>
      </c>
      <c r="C70" s="50" t="s">
        <v>236</v>
      </c>
      <c r="D70" s="51" t="s">
        <v>237</v>
      </c>
      <c r="E70" s="77" t="s">
        <v>238</v>
      </c>
      <c r="F70" s="53" t="s">
        <v>239</v>
      </c>
      <c r="G70" s="53" t="s">
        <v>240</v>
      </c>
      <c r="H70" s="54">
        <f t="shared" ref="H70:H75" si="3">ROUND(G70*F70,2)</f>
        <v>3773.6</v>
      </c>
    </row>
    <row r="71" spans="1:8" s="35" customFormat="1" ht="63.75">
      <c r="A71" s="48" t="s">
        <v>24</v>
      </c>
      <c r="B71" s="49" t="s">
        <v>241</v>
      </c>
      <c r="C71" s="50" t="s">
        <v>129</v>
      </c>
      <c r="D71" s="51" t="s">
        <v>130</v>
      </c>
      <c r="E71" s="77" t="s">
        <v>48</v>
      </c>
      <c r="F71" s="53" t="s">
        <v>242</v>
      </c>
      <c r="G71" s="53" t="s">
        <v>132</v>
      </c>
      <c r="H71" s="54">
        <f t="shared" si="3"/>
        <v>184074.1</v>
      </c>
    </row>
    <row r="72" spans="1:8" s="35" customFormat="1" ht="25.5">
      <c r="A72" s="48" t="s">
        <v>24</v>
      </c>
      <c r="B72" s="49" t="s">
        <v>243</v>
      </c>
      <c r="C72" s="50" t="s">
        <v>134</v>
      </c>
      <c r="D72" s="51" t="s">
        <v>135</v>
      </c>
      <c r="E72" s="77" t="s">
        <v>48</v>
      </c>
      <c r="F72" s="53" t="s">
        <v>244</v>
      </c>
      <c r="G72" s="53" t="s">
        <v>137</v>
      </c>
      <c r="H72" s="54">
        <f t="shared" si="3"/>
        <v>27337.85</v>
      </c>
    </row>
    <row r="73" spans="1:8" s="83" customFormat="1" ht="51">
      <c r="A73" s="48" t="s">
        <v>24</v>
      </c>
      <c r="B73" s="49" t="s">
        <v>245</v>
      </c>
      <c r="C73" s="50" t="s">
        <v>224</v>
      </c>
      <c r="D73" s="51" t="s">
        <v>246</v>
      </c>
      <c r="E73" s="77" t="s">
        <v>35</v>
      </c>
      <c r="F73" s="53">
        <v>1795</v>
      </c>
      <c r="G73" s="53">
        <v>81.78</v>
      </c>
      <c r="H73" s="54">
        <f t="shared" si="3"/>
        <v>146795.1</v>
      </c>
    </row>
    <row r="74" spans="1:8" s="83" customFormat="1" ht="51">
      <c r="A74" s="48" t="s">
        <v>24</v>
      </c>
      <c r="B74" s="49" t="s">
        <v>247</v>
      </c>
      <c r="C74" s="50" t="s">
        <v>224</v>
      </c>
      <c r="D74" s="51" t="s">
        <v>248</v>
      </c>
      <c r="E74" s="77" t="s">
        <v>35</v>
      </c>
      <c r="F74" s="53">
        <v>2295</v>
      </c>
      <c r="G74" s="53">
        <v>81.78</v>
      </c>
      <c r="H74" s="54">
        <f t="shared" si="3"/>
        <v>187685.1</v>
      </c>
    </row>
    <row r="75" spans="1:8" s="35" customFormat="1" ht="25.5">
      <c r="A75" s="48" t="s">
        <v>24</v>
      </c>
      <c r="B75" s="49" t="s">
        <v>249</v>
      </c>
      <c r="C75" s="50" t="s">
        <v>250</v>
      </c>
      <c r="D75" s="51" t="s">
        <v>251</v>
      </c>
      <c r="E75" s="77" t="s">
        <v>238</v>
      </c>
      <c r="F75" s="53" t="s">
        <v>252</v>
      </c>
      <c r="G75" s="53" t="s">
        <v>253</v>
      </c>
      <c r="H75" s="54">
        <f t="shared" si="3"/>
        <v>3643.13</v>
      </c>
    </row>
    <row r="76" spans="1:8" s="35" customFormat="1">
      <c r="A76" s="84"/>
      <c r="B76" s="72" t="s">
        <v>254</v>
      </c>
      <c r="C76" s="73"/>
      <c r="D76" s="74" t="s">
        <v>255</v>
      </c>
      <c r="E76" s="74"/>
      <c r="F76" s="74"/>
      <c r="G76" s="75"/>
      <c r="H76" s="76">
        <f>SUBTOTAL(9,H77:H79)</f>
        <v>6353.0499999999993</v>
      </c>
    </row>
    <row r="77" spans="1:8" s="35" customFormat="1" ht="25.5">
      <c r="A77" s="48" t="s">
        <v>24</v>
      </c>
      <c r="B77" s="49" t="s">
        <v>256</v>
      </c>
      <c r="C77" s="50" t="s">
        <v>257</v>
      </c>
      <c r="D77" s="51" t="s">
        <v>258</v>
      </c>
      <c r="E77" s="77" t="s">
        <v>35</v>
      </c>
      <c r="F77" s="53" t="s">
        <v>259</v>
      </c>
      <c r="G77" s="53" t="s">
        <v>260</v>
      </c>
      <c r="H77" s="54">
        <f>ROUND(G77*F77,2)</f>
        <v>1617.32</v>
      </c>
    </row>
    <row r="78" spans="1:8" s="35" customFormat="1" ht="25.5">
      <c r="A78" s="48" t="s">
        <v>24</v>
      </c>
      <c r="B78" s="49" t="s">
        <v>261</v>
      </c>
      <c r="C78" s="50" t="s">
        <v>262</v>
      </c>
      <c r="D78" s="51" t="s">
        <v>263</v>
      </c>
      <c r="E78" s="77" t="s">
        <v>35</v>
      </c>
      <c r="F78" s="53" t="s">
        <v>259</v>
      </c>
      <c r="G78" s="53" t="s">
        <v>264</v>
      </c>
      <c r="H78" s="54">
        <f>ROUND(G78*F78,2)</f>
        <v>4193.54</v>
      </c>
    </row>
    <row r="79" spans="1:8" s="35" customFormat="1" ht="25.5">
      <c r="A79" s="48" t="s">
        <v>24</v>
      </c>
      <c r="B79" s="49" t="s">
        <v>265</v>
      </c>
      <c r="C79" s="50" t="s">
        <v>266</v>
      </c>
      <c r="D79" s="51" t="s">
        <v>267</v>
      </c>
      <c r="E79" s="77" t="s">
        <v>35</v>
      </c>
      <c r="F79" s="53" t="s">
        <v>259</v>
      </c>
      <c r="G79" s="53" t="s">
        <v>268</v>
      </c>
      <c r="H79" s="54">
        <f>ROUND(G79*F79,2)</f>
        <v>542.19000000000005</v>
      </c>
    </row>
    <row r="80" spans="1:8" s="35" customFormat="1">
      <c r="A80" s="84"/>
      <c r="B80" s="72" t="s">
        <v>269</v>
      </c>
      <c r="C80" s="73"/>
      <c r="D80" s="74" t="s">
        <v>270</v>
      </c>
      <c r="E80" s="74"/>
      <c r="F80" s="74"/>
      <c r="G80" s="75"/>
      <c r="H80" s="76">
        <f>SUBTOTAL(9,H81:H86)</f>
        <v>54994.5</v>
      </c>
    </row>
    <row r="81" spans="1:8" s="35" customFormat="1" ht="59.25" customHeight="1">
      <c r="A81" s="48" t="s">
        <v>24</v>
      </c>
      <c r="B81" s="49" t="s">
        <v>271</v>
      </c>
      <c r="C81" s="50" t="s">
        <v>272</v>
      </c>
      <c r="D81" s="51" t="s">
        <v>273</v>
      </c>
      <c r="E81" s="77" t="s">
        <v>35</v>
      </c>
      <c r="F81" s="53" t="s">
        <v>274</v>
      </c>
      <c r="G81" s="53" t="s">
        <v>275</v>
      </c>
      <c r="H81" s="54">
        <f t="shared" ref="H81:H86" si="4">ROUND(G81*F81,2)</f>
        <v>34790.26</v>
      </c>
    </row>
    <row r="82" spans="1:8" s="35" customFormat="1" ht="45" customHeight="1">
      <c r="A82" s="48" t="s">
        <v>24</v>
      </c>
      <c r="B82" s="49" t="s">
        <v>276</v>
      </c>
      <c r="C82" s="50" t="s">
        <v>277</v>
      </c>
      <c r="D82" s="51" t="s">
        <v>278</v>
      </c>
      <c r="E82" s="77" t="s">
        <v>35</v>
      </c>
      <c r="F82" s="53" t="s">
        <v>279</v>
      </c>
      <c r="G82" s="53" t="s">
        <v>280</v>
      </c>
      <c r="H82" s="54">
        <f t="shared" si="4"/>
        <v>6865.02</v>
      </c>
    </row>
    <row r="83" spans="1:8" s="35" customFormat="1" ht="45" customHeight="1">
      <c r="A83" s="48" t="s">
        <v>24</v>
      </c>
      <c r="B83" s="49" t="s">
        <v>281</v>
      </c>
      <c r="C83" s="50" t="s">
        <v>282</v>
      </c>
      <c r="D83" s="51" t="s">
        <v>283</v>
      </c>
      <c r="E83" s="77" t="s">
        <v>35</v>
      </c>
      <c r="F83" s="53" t="s">
        <v>284</v>
      </c>
      <c r="G83" s="53" t="s">
        <v>285</v>
      </c>
      <c r="H83" s="54">
        <f t="shared" si="4"/>
        <v>673.92</v>
      </c>
    </row>
    <row r="84" spans="1:8" s="35" customFormat="1" ht="45" customHeight="1">
      <c r="A84" s="48" t="s">
        <v>24</v>
      </c>
      <c r="B84" s="49" t="s">
        <v>286</v>
      </c>
      <c r="C84" s="50" t="s">
        <v>287</v>
      </c>
      <c r="D84" s="51" t="s">
        <v>288</v>
      </c>
      <c r="E84" s="77" t="s">
        <v>35</v>
      </c>
      <c r="F84" s="53" t="s">
        <v>289</v>
      </c>
      <c r="G84" s="53" t="s">
        <v>290</v>
      </c>
      <c r="H84" s="54">
        <f t="shared" si="4"/>
        <v>8563.49</v>
      </c>
    </row>
    <row r="85" spans="1:8" s="35" customFormat="1">
      <c r="A85" s="48" t="s">
        <v>24</v>
      </c>
      <c r="B85" s="49" t="s">
        <v>291</v>
      </c>
      <c r="C85" s="50" t="s">
        <v>292</v>
      </c>
      <c r="D85" s="51" t="s">
        <v>293</v>
      </c>
      <c r="E85" s="77" t="s">
        <v>74</v>
      </c>
      <c r="F85" s="53" t="s">
        <v>294</v>
      </c>
      <c r="G85" s="53" t="s">
        <v>295</v>
      </c>
      <c r="H85" s="54">
        <f t="shared" si="4"/>
        <v>950.8</v>
      </c>
    </row>
    <row r="86" spans="1:8" s="35" customFormat="1" ht="51">
      <c r="A86" s="48" t="s">
        <v>24</v>
      </c>
      <c r="B86" s="49" t="s">
        <v>296</v>
      </c>
      <c r="C86" s="50" t="s">
        <v>297</v>
      </c>
      <c r="D86" s="51" t="s">
        <v>298</v>
      </c>
      <c r="E86" s="77" t="s">
        <v>48</v>
      </c>
      <c r="F86" s="53" t="s">
        <v>299</v>
      </c>
      <c r="G86" s="53" t="s">
        <v>300</v>
      </c>
      <c r="H86" s="54">
        <f t="shared" si="4"/>
        <v>3151.01</v>
      </c>
    </row>
    <row r="87" spans="1:8" s="35" customFormat="1">
      <c r="A87" s="84"/>
      <c r="B87" s="72" t="s">
        <v>301</v>
      </c>
      <c r="C87" s="73"/>
      <c r="D87" s="74" t="s">
        <v>302</v>
      </c>
      <c r="E87" s="74"/>
      <c r="F87" s="74"/>
      <c r="G87" s="75"/>
      <c r="H87" s="76">
        <f>SUBTOTAL(9,H88:H100)</f>
        <v>418427.67999999993</v>
      </c>
    </row>
    <row r="88" spans="1:8" s="35" customFormat="1" ht="25.5">
      <c r="A88" s="48" t="s">
        <v>24</v>
      </c>
      <c r="B88" s="49" t="s">
        <v>303</v>
      </c>
      <c r="C88" s="50" t="s">
        <v>304</v>
      </c>
      <c r="D88" s="51" t="s">
        <v>305</v>
      </c>
      <c r="E88" s="77" t="s">
        <v>35</v>
      </c>
      <c r="F88" s="53" t="s">
        <v>306</v>
      </c>
      <c r="G88" s="53" t="s">
        <v>307</v>
      </c>
      <c r="H88" s="54">
        <f t="shared" ref="H88:H100" si="5">ROUND(G88*F88,2)</f>
        <v>21124.23</v>
      </c>
    </row>
    <row r="89" spans="1:8" s="83" customFormat="1" ht="18" customHeight="1">
      <c r="A89" s="48" t="s">
        <v>24</v>
      </c>
      <c r="B89" s="49" t="s">
        <v>308</v>
      </c>
      <c r="C89" s="50" t="s">
        <v>224</v>
      </c>
      <c r="D89" s="51" t="s">
        <v>309</v>
      </c>
      <c r="E89" s="77" t="s">
        <v>238</v>
      </c>
      <c r="F89" s="53">
        <v>15.2</v>
      </c>
      <c r="G89" s="53">
        <v>2.85</v>
      </c>
      <c r="H89" s="54">
        <f t="shared" si="5"/>
        <v>43.32</v>
      </c>
    </row>
    <row r="90" spans="1:8" s="83" customFormat="1" ht="18" customHeight="1">
      <c r="A90" s="48" t="s">
        <v>24</v>
      </c>
      <c r="B90" s="49" t="s">
        <v>310</v>
      </c>
      <c r="C90" s="50" t="s">
        <v>224</v>
      </c>
      <c r="D90" s="51" t="s">
        <v>311</v>
      </c>
      <c r="E90" s="77" t="s">
        <v>238</v>
      </c>
      <c r="F90" s="53">
        <v>7.6</v>
      </c>
      <c r="G90" s="53">
        <v>0.52</v>
      </c>
      <c r="H90" s="54">
        <f t="shared" si="5"/>
        <v>3.95</v>
      </c>
    </row>
    <row r="91" spans="1:8" s="83" customFormat="1" ht="25.5">
      <c r="A91" s="48" t="s">
        <v>24</v>
      </c>
      <c r="B91" s="49" t="s">
        <v>312</v>
      </c>
      <c r="C91" s="50" t="s">
        <v>313</v>
      </c>
      <c r="D91" s="51" t="s">
        <v>314</v>
      </c>
      <c r="E91" s="77" t="s">
        <v>35</v>
      </c>
      <c r="F91" s="53">
        <v>182.77</v>
      </c>
      <c r="G91" s="53" t="s">
        <v>315</v>
      </c>
      <c r="H91" s="54">
        <f t="shared" si="5"/>
        <v>4894.58</v>
      </c>
    </row>
    <row r="92" spans="1:8" s="83" customFormat="1" ht="38.25">
      <c r="A92" s="48" t="s">
        <v>24</v>
      </c>
      <c r="B92" s="49" t="s">
        <v>316</v>
      </c>
      <c r="C92" s="50" t="s">
        <v>317</v>
      </c>
      <c r="D92" s="51" t="s">
        <v>318</v>
      </c>
      <c r="E92" s="77" t="s">
        <v>35</v>
      </c>
      <c r="F92" s="53">
        <v>5.68</v>
      </c>
      <c r="G92" s="53" t="s">
        <v>319</v>
      </c>
      <c r="H92" s="54">
        <f t="shared" si="5"/>
        <v>239.75</v>
      </c>
    </row>
    <row r="93" spans="1:8" s="83" customFormat="1" ht="38.25">
      <c r="A93" s="48" t="s">
        <v>24</v>
      </c>
      <c r="B93" s="49" t="s">
        <v>320</v>
      </c>
      <c r="C93" s="50" t="s">
        <v>321</v>
      </c>
      <c r="D93" s="51" t="s">
        <v>322</v>
      </c>
      <c r="E93" s="77" t="s">
        <v>35</v>
      </c>
      <c r="F93" s="53">
        <v>22.49</v>
      </c>
      <c r="G93" s="53" t="s">
        <v>323</v>
      </c>
      <c r="H93" s="54">
        <f t="shared" si="5"/>
        <v>850.12</v>
      </c>
    </row>
    <row r="94" spans="1:8" s="35" customFormat="1" ht="38.25">
      <c r="A94" s="48" t="s">
        <v>24</v>
      </c>
      <c r="B94" s="49" t="s">
        <v>324</v>
      </c>
      <c r="C94" s="50" t="s">
        <v>325</v>
      </c>
      <c r="D94" s="51" t="s">
        <v>326</v>
      </c>
      <c r="E94" s="77" t="s">
        <v>35</v>
      </c>
      <c r="F94" s="53" t="s">
        <v>327</v>
      </c>
      <c r="G94" s="53" t="s">
        <v>328</v>
      </c>
      <c r="H94" s="54">
        <f t="shared" si="5"/>
        <v>5302.78</v>
      </c>
    </row>
    <row r="95" spans="1:8" s="35" customFormat="1" ht="25.5">
      <c r="A95" s="48" t="s">
        <v>24</v>
      </c>
      <c r="B95" s="49" t="s">
        <v>329</v>
      </c>
      <c r="C95" s="50" t="s">
        <v>330</v>
      </c>
      <c r="D95" s="51" t="s">
        <v>331</v>
      </c>
      <c r="E95" s="77" t="s">
        <v>74</v>
      </c>
      <c r="F95" s="53">
        <v>70.88</v>
      </c>
      <c r="G95" s="53" t="s">
        <v>332</v>
      </c>
      <c r="H95" s="85">
        <f t="shared" si="5"/>
        <v>574.84</v>
      </c>
    </row>
    <row r="96" spans="1:8" s="35" customFormat="1" ht="34.5" customHeight="1">
      <c r="A96" s="48" t="s">
        <v>24</v>
      </c>
      <c r="B96" s="49" t="s">
        <v>333</v>
      </c>
      <c r="C96" s="50" t="s">
        <v>334</v>
      </c>
      <c r="D96" s="86" t="s">
        <v>335</v>
      </c>
      <c r="E96" s="77" t="s">
        <v>35</v>
      </c>
      <c r="F96" s="53" t="s">
        <v>336</v>
      </c>
      <c r="G96" s="53" t="s">
        <v>337</v>
      </c>
      <c r="H96" s="54">
        <f t="shared" si="5"/>
        <v>4547.5200000000004</v>
      </c>
    </row>
    <row r="97" spans="1:8" s="35" customFormat="1" ht="43.5" customHeight="1">
      <c r="A97" s="48" t="s">
        <v>24</v>
      </c>
      <c r="B97" s="49" t="s">
        <v>338</v>
      </c>
      <c r="C97" s="50">
        <v>88825</v>
      </c>
      <c r="D97" s="86" t="s">
        <v>339</v>
      </c>
      <c r="E97" s="77" t="s">
        <v>35</v>
      </c>
      <c r="F97" s="53" t="s">
        <v>340</v>
      </c>
      <c r="G97" s="53">
        <v>86.21</v>
      </c>
      <c r="H97" s="54">
        <f t="shared" si="5"/>
        <v>116310.22</v>
      </c>
    </row>
    <row r="98" spans="1:8" s="83" customFormat="1" ht="79.5" customHeight="1">
      <c r="A98" s="48" t="s">
        <v>24</v>
      </c>
      <c r="B98" s="49" t="s">
        <v>341</v>
      </c>
      <c r="C98" s="50" t="s">
        <v>224</v>
      </c>
      <c r="D98" s="51" t="s">
        <v>342</v>
      </c>
      <c r="E98" s="77" t="s">
        <v>48</v>
      </c>
      <c r="F98" s="53">
        <v>1349.15</v>
      </c>
      <c r="G98" s="53">
        <v>172.33</v>
      </c>
      <c r="H98" s="54">
        <f t="shared" si="5"/>
        <v>232499.02</v>
      </c>
    </row>
    <row r="99" spans="1:8" s="83" customFormat="1" ht="39.75" customHeight="1">
      <c r="A99" s="48" t="s">
        <v>24</v>
      </c>
      <c r="B99" s="49" t="s">
        <v>343</v>
      </c>
      <c r="C99" s="50" t="s">
        <v>224</v>
      </c>
      <c r="D99" s="51" t="s">
        <v>344</v>
      </c>
      <c r="E99" s="77" t="s">
        <v>35</v>
      </c>
      <c r="F99" s="53">
        <v>180.58</v>
      </c>
      <c r="G99" s="53">
        <v>172.33</v>
      </c>
      <c r="H99" s="54">
        <f t="shared" si="5"/>
        <v>31119.35</v>
      </c>
    </row>
    <row r="100" spans="1:8" s="35" customFormat="1" ht="25.5">
      <c r="A100" s="48" t="s">
        <v>24</v>
      </c>
      <c r="B100" s="49" t="s">
        <v>345</v>
      </c>
      <c r="C100" s="50" t="s">
        <v>346</v>
      </c>
      <c r="D100" s="51" t="s">
        <v>347</v>
      </c>
      <c r="E100" s="77" t="s">
        <v>238</v>
      </c>
      <c r="F100" s="53" t="s">
        <v>348</v>
      </c>
      <c r="G100" s="53" t="s">
        <v>349</v>
      </c>
      <c r="H100" s="54">
        <f t="shared" si="5"/>
        <v>918</v>
      </c>
    </row>
    <row r="101" spans="1:8" s="35" customFormat="1">
      <c r="A101" s="87"/>
      <c r="B101" s="72" t="s">
        <v>350</v>
      </c>
      <c r="C101" s="73"/>
      <c r="D101" s="74" t="s">
        <v>351</v>
      </c>
      <c r="E101" s="74"/>
      <c r="F101" s="74"/>
      <c r="G101" s="75"/>
      <c r="H101" s="76">
        <f>SUBTOTAL(9,H102:H105)</f>
        <v>30221.109999999997</v>
      </c>
    </row>
    <row r="102" spans="1:8" s="35" customFormat="1" ht="30" customHeight="1">
      <c r="A102" s="55" t="s">
        <v>31</v>
      </c>
      <c r="B102" s="56" t="s">
        <v>352</v>
      </c>
      <c r="C102" s="57" t="s">
        <v>353</v>
      </c>
      <c r="D102" s="58" t="s">
        <v>354</v>
      </c>
      <c r="E102" s="59" t="s">
        <v>35</v>
      </c>
      <c r="F102" s="60">
        <v>456.91000000000008</v>
      </c>
      <c r="G102" s="53" t="s">
        <v>355</v>
      </c>
      <c r="H102" s="62">
        <f>ROUND(G102*F102,2)</f>
        <v>27199.85</v>
      </c>
    </row>
    <row r="103" spans="1:8" s="35" customFormat="1" ht="30" customHeight="1">
      <c r="A103" s="55" t="s">
        <v>31</v>
      </c>
      <c r="B103" s="56" t="s">
        <v>356</v>
      </c>
      <c r="C103" s="57" t="s">
        <v>106</v>
      </c>
      <c r="D103" s="58" t="s">
        <v>107</v>
      </c>
      <c r="E103" s="59" t="s">
        <v>35</v>
      </c>
      <c r="F103" s="60">
        <v>456.91000000000008</v>
      </c>
      <c r="G103" s="53" t="s">
        <v>108</v>
      </c>
      <c r="H103" s="62">
        <f>ROUND(G103*F103,2)</f>
        <v>2069.8000000000002</v>
      </c>
    </row>
    <row r="104" spans="1:8" s="35" customFormat="1" ht="30" customHeight="1">
      <c r="A104" s="55" t="s">
        <v>31</v>
      </c>
      <c r="B104" s="56" t="s">
        <v>357</v>
      </c>
      <c r="C104" s="57" t="s">
        <v>358</v>
      </c>
      <c r="D104" s="58" t="s">
        <v>359</v>
      </c>
      <c r="E104" s="59" t="s">
        <v>35</v>
      </c>
      <c r="F104" s="60">
        <v>0.48</v>
      </c>
      <c r="G104" s="53" t="s">
        <v>360</v>
      </c>
      <c r="H104" s="62">
        <f>ROUND(G104*F104,2)</f>
        <v>74.16</v>
      </c>
    </row>
    <row r="105" spans="1:8" s="83" customFormat="1" ht="30" customHeight="1">
      <c r="A105" s="48" t="s">
        <v>31</v>
      </c>
      <c r="B105" s="49" t="s">
        <v>361</v>
      </c>
      <c r="C105" s="50" t="s">
        <v>224</v>
      </c>
      <c r="D105" s="51" t="s">
        <v>362</v>
      </c>
      <c r="E105" s="88" t="s">
        <v>28</v>
      </c>
      <c r="F105" s="53">
        <v>2</v>
      </c>
      <c r="G105" s="53">
        <v>438.65</v>
      </c>
      <c r="H105" s="54">
        <f>ROUND(G105*F105,2)</f>
        <v>877.3</v>
      </c>
    </row>
    <row r="106" spans="1:8" s="35" customFormat="1">
      <c r="A106" s="87"/>
      <c r="B106" s="72" t="s">
        <v>363</v>
      </c>
      <c r="C106" s="73"/>
      <c r="D106" s="89" t="s">
        <v>364</v>
      </c>
      <c r="E106" s="89"/>
      <c r="F106" s="89"/>
      <c r="G106" s="90"/>
      <c r="H106" s="91">
        <f>SUBTOTAL(9,H107:H142)</f>
        <v>503629.12999999995</v>
      </c>
    </row>
    <row r="107" spans="1:8" s="35" customFormat="1">
      <c r="A107" s="87"/>
      <c r="B107" s="92" t="s">
        <v>365</v>
      </c>
      <c r="C107" s="73"/>
      <c r="D107" s="89" t="s">
        <v>366</v>
      </c>
      <c r="E107" s="89"/>
      <c r="F107" s="89"/>
      <c r="G107" s="90"/>
      <c r="H107" s="91"/>
    </row>
    <row r="108" spans="1:8" s="83" customFormat="1" ht="106.5" customHeight="1">
      <c r="A108" s="48" t="s">
        <v>24</v>
      </c>
      <c r="B108" s="49" t="s">
        <v>367</v>
      </c>
      <c r="C108" s="50" t="s">
        <v>224</v>
      </c>
      <c r="D108" s="51" t="s">
        <v>368</v>
      </c>
      <c r="E108" s="77" t="s">
        <v>35</v>
      </c>
      <c r="F108" s="53">
        <v>885.15</v>
      </c>
      <c r="G108" s="53">
        <v>385.72</v>
      </c>
      <c r="H108" s="54">
        <f t="shared" ref="H108:H117" si="6">ROUND(G108*F108,2)</f>
        <v>341420.06</v>
      </c>
    </row>
    <row r="109" spans="1:8" s="35" customFormat="1" ht="51">
      <c r="A109" s="48" t="s">
        <v>24</v>
      </c>
      <c r="B109" s="49" t="s">
        <v>369</v>
      </c>
      <c r="C109" s="50" t="s">
        <v>370</v>
      </c>
      <c r="D109" s="51" t="s">
        <v>371</v>
      </c>
      <c r="E109" s="77" t="s">
        <v>35</v>
      </c>
      <c r="F109" s="53" t="s">
        <v>372</v>
      </c>
      <c r="G109" s="53" t="s">
        <v>373</v>
      </c>
      <c r="H109" s="54">
        <f t="shared" si="6"/>
        <v>2053.5500000000002</v>
      </c>
    </row>
    <row r="110" spans="1:8" s="35" customFormat="1" ht="25.5">
      <c r="A110" s="48" t="s">
        <v>24</v>
      </c>
      <c r="B110" s="49" t="s">
        <v>374</v>
      </c>
      <c r="C110" s="50" t="s">
        <v>375</v>
      </c>
      <c r="D110" s="51" t="s">
        <v>376</v>
      </c>
      <c r="E110" s="77" t="s">
        <v>377</v>
      </c>
      <c r="F110" s="53" t="s">
        <v>378</v>
      </c>
      <c r="G110" s="53" t="s">
        <v>379</v>
      </c>
      <c r="H110" s="54">
        <f t="shared" si="6"/>
        <v>16475.400000000001</v>
      </c>
    </row>
    <row r="111" spans="1:8" s="35" customFormat="1" ht="25.5">
      <c r="A111" s="55" t="s">
        <v>31</v>
      </c>
      <c r="B111" s="49" t="s">
        <v>380</v>
      </c>
      <c r="C111" s="57" t="s">
        <v>54</v>
      </c>
      <c r="D111" s="58" t="s">
        <v>55</v>
      </c>
      <c r="E111" s="59" t="s">
        <v>381</v>
      </c>
      <c r="F111" s="60">
        <v>1106.4000000000001</v>
      </c>
      <c r="G111" s="53" t="s">
        <v>56</v>
      </c>
      <c r="H111" s="93">
        <f t="shared" si="6"/>
        <v>896.18</v>
      </c>
    </row>
    <row r="112" spans="1:8" s="83" customFormat="1" ht="21.75" customHeight="1">
      <c r="A112" s="48" t="s">
        <v>24</v>
      </c>
      <c r="B112" s="49" t="s">
        <v>382</v>
      </c>
      <c r="C112" s="50" t="s">
        <v>224</v>
      </c>
      <c r="D112" s="51" t="s">
        <v>383</v>
      </c>
      <c r="E112" s="77" t="s">
        <v>48</v>
      </c>
      <c r="F112" s="53">
        <v>885.15</v>
      </c>
      <c r="G112" s="53">
        <v>8.1199999999999992</v>
      </c>
      <c r="H112" s="54">
        <f t="shared" si="6"/>
        <v>7187.42</v>
      </c>
    </row>
    <row r="113" spans="1:8" s="35" customFormat="1" ht="27.75" customHeight="1">
      <c r="A113" s="48" t="s">
        <v>24</v>
      </c>
      <c r="B113" s="49" t="s">
        <v>384</v>
      </c>
      <c r="C113" s="50" t="s">
        <v>385</v>
      </c>
      <c r="D113" s="51" t="s">
        <v>386</v>
      </c>
      <c r="E113" s="77" t="s">
        <v>387</v>
      </c>
      <c r="F113" s="53" t="s">
        <v>388</v>
      </c>
      <c r="G113" s="53" t="s">
        <v>389</v>
      </c>
      <c r="H113" s="54">
        <f t="shared" si="6"/>
        <v>8447.39</v>
      </c>
    </row>
    <row r="114" spans="1:8" s="35" customFormat="1" ht="28.5" customHeight="1">
      <c r="A114" s="48" t="s">
        <v>24</v>
      </c>
      <c r="B114" s="49" t="s">
        <v>390</v>
      </c>
      <c r="C114" s="50" t="s">
        <v>391</v>
      </c>
      <c r="D114" s="51" t="s">
        <v>392</v>
      </c>
      <c r="E114" s="77" t="s">
        <v>387</v>
      </c>
      <c r="F114" s="53" t="s">
        <v>393</v>
      </c>
      <c r="G114" s="53" t="s">
        <v>394</v>
      </c>
      <c r="H114" s="54">
        <f t="shared" si="6"/>
        <v>22472.89</v>
      </c>
    </row>
    <row r="115" spans="1:8" s="35" customFormat="1" ht="27" customHeight="1">
      <c r="A115" s="48" t="s">
        <v>24</v>
      </c>
      <c r="B115" s="49" t="s">
        <v>395</v>
      </c>
      <c r="C115" s="50" t="s">
        <v>396</v>
      </c>
      <c r="D115" s="51" t="s">
        <v>397</v>
      </c>
      <c r="E115" s="77" t="s">
        <v>74</v>
      </c>
      <c r="F115" s="53" t="s">
        <v>398</v>
      </c>
      <c r="G115" s="53" t="s">
        <v>399</v>
      </c>
      <c r="H115" s="54">
        <f t="shared" si="6"/>
        <v>21722.81</v>
      </c>
    </row>
    <row r="116" spans="1:8" s="35" customFormat="1" ht="27.75" customHeight="1">
      <c r="A116" s="48" t="s">
        <v>24</v>
      </c>
      <c r="B116" s="49" t="s">
        <v>400</v>
      </c>
      <c r="C116" s="50" t="s">
        <v>401</v>
      </c>
      <c r="D116" s="51" t="s">
        <v>402</v>
      </c>
      <c r="E116" s="77" t="s">
        <v>74</v>
      </c>
      <c r="F116" s="53" t="s">
        <v>398</v>
      </c>
      <c r="G116" s="53" t="s">
        <v>403</v>
      </c>
      <c r="H116" s="54">
        <f t="shared" si="6"/>
        <v>4655.67</v>
      </c>
    </row>
    <row r="117" spans="1:8" s="83" customFormat="1">
      <c r="A117" s="48" t="s">
        <v>24</v>
      </c>
      <c r="B117" s="49" t="s">
        <v>404</v>
      </c>
      <c r="C117" s="50" t="s">
        <v>224</v>
      </c>
      <c r="D117" s="51" t="s">
        <v>405</v>
      </c>
      <c r="E117" s="77" t="s">
        <v>74</v>
      </c>
      <c r="F117" s="53">
        <v>262.95</v>
      </c>
      <c r="G117" s="53">
        <v>46.69</v>
      </c>
      <c r="H117" s="54">
        <f t="shared" si="6"/>
        <v>12277.14</v>
      </c>
    </row>
    <row r="118" spans="1:8" s="35" customFormat="1">
      <c r="A118" s="87"/>
      <c r="B118" s="92" t="s">
        <v>406</v>
      </c>
      <c r="C118" s="73"/>
      <c r="D118" s="89" t="s">
        <v>407</v>
      </c>
      <c r="E118" s="89"/>
      <c r="F118" s="89"/>
      <c r="G118" s="90"/>
      <c r="H118" s="91"/>
    </row>
    <row r="119" spans="1:8" s="35" customFormat="1" ht="28.5" customHeight="1">
      <c r="A119" s="48" t="s">
        <v>24</v>
      </c>
      <c r="B119" s="49" t="s">
        <v>408</v>
      </c>
      <c r="C119" s="50" t="s">
        <v>409</v>
      </c>
      <c r="D119" s="51" t="s">
        <v>410</v>
      </c>
      <c r="E119" s="77" t="s">
        <v>48</v>
      </c>
      <c r="F119" s="53" t="s">
        <v>411</v>
      </c>
      <c r="G119" s="53" t="s">
        <v>412</v>
      </c>
      <c r="H119" s="54">
        <f t="shared" ref="H119:H125" si="7">ROUND(G119*F119,2)</f>
        <v>3412.06</v>
      </c>
    </row>
    <row r="120" spans="1:8" s="83" customFormat="1" ht="30.75" customHeight="1">
      <c r="A120" s="48" t="s">
        <v>24</v>
      </c>
      <c r="B120" s="49" t="s">
        <v>413</v>
      </c>
      <c r="C120" s="50" t="s">
        <v>224</v>
      </c>
      <c r="D120" s="51" t="s">
        <v>414</v>
      </c>
      <c r="E120" s="77" t="s">
        <v>48</v>
      </c>
      <c r="F120" s="53">
        <v>4</v>
      </c>
      <c r="G120" s="53">
        <v>59.74</v>
      </c>
      <c r="H120" s="54">
        <f t="shared" si="7"/>
        <v>238.96</v>
      </c>
    </row>
    <row r="121" spans="1:8" s="35" customFormat="1" ht="25.5">
      <c r="A121" s="48" t="s">
        <v>24</v>
      </c>
      <c r="B121" s="49" t="s">
        <v>415</v>
      </c>
      <c r="C121" s="50" t="s">
        <v>385</v>
      </c>
      <c r="D121" s="51" t="s">
        <v>386</v>
      </c>
      <c r="E121" s="77" t="s">
        <v>387</v>
      </c>
      <c r="F121" s="53" t="s">
        <v>416</v>
      </c>
      <c r="G121" s="53" t="s">
        <v>389</v>
      </c>
      <c r="H121" s="54">
        <f t="shared" si="7"/>
        <v>38.18</v>
      </c>
    </row>
    <row r="122" spans="1:8" s="35" customFormat="1">
      <c r="A122" s="48" t="s">
        <v>24</v>
      </c>
      <c r="B122" s="49" t="s">
        <v>417</v>
      </c>
      <c r="C122" s="50" t="s">
        <v>391</v>
      </c>
      <c r="D122" s="51" t="s">
        <v>392</v>
      </c>
      <c r="E122" s="77" t="s">
        <v>387</v>
      </c>
      <c r="F122" s="53" t="s">
        <v>418</v>
      </c>
      <c r="G122" s="53" t="s">
        <v>394</v>
      </c>
      <c r="H122" s="54">
        <f t="shared" si="7"/>
        <v>680.43</v>
      </c>
    </row>
    <row r="123" spans="1:8" s="83" customFormat="1" ht="25.5">
      <c r="A123" s="48" t="s">
        <v>24</v>
      </c>
      <c r="B123" s="49" t="s">
        <v>419</v>
      </c>
      <c r="C123" s="50" t="s">
        <v>224</v>
      </c>
      <c r="D123" s="51" t="s">
        <v>420</v>
      </c>
      <c r="E123" s="77" t="s">
        <v>421</v>
      </c>
      <c r="F123" s="53">
        <v>1</v>
      </c>
      <c r="G123" s="53">
        <v>350.19</v>
      </c>
      <c r="H123" s="54">
        <f t="shared" si="7"/>
        <v>350.19</v>
      </c>
    </row>
    <row r="124" spans="1:8" s="83" customFormat="1">
      <c r="A124" s="48" t="s">
        <v>24</v>
      </c>
      <c r="B124" s="49" t="s">
        <v>422</v>
      </c>
      <c r="C124" s="50" t="s">
        <v>224</v>
      </c>
      <c r="D124" s="51" t="s">
        <v>423</v>
      </c>
      <c r="E124" s="77" t="s">
        <v>74</v>
      </c>
      <c r="F124" s="53">
        <v>128</v>
      </c>
      <c r="G124" s="53">
        <v>32.479999999999997</v>
      </c>
      <c r="H124" s="54">
        <f t="shared" si="7"/>
        <v>4157.4399999999996</v>
      </c>
    </row>
    <row r="125" spans="1:8" s="83" customFormat="1" ht="18" customHeight="1">
      <c r="A125" s="48" t="s">
        <v>24</v>
      </c>
      <c r="B125" s="49" t="s">
        <v>424</v>
      </c>
      <c r="C125" s="50" t="s">
        <v>224</v>
      </c>
      <c r="D125" s="51" t="s">
        <v>425</v>
      </c>
      <c r="E125" s="77" t="s">
        <v>48</v>
      </c>
      <c r="F125" s="53">
        <v>4</v>
      </c>
      <c r="G125" s="53">
        <v>59.74</v>
      </c>
      <c r="H125" s="54">
        <f t="shared" si="7"/>
        <v>238.96</v>
      </c>
    </row>
    <row r="126" spans="1:8" s="35" customFormat="1">
      <c r="A126" s="87"/>
      <c r="B126" s="92" t="s">
        <v>426</v>
      </c>
      <c r="C126" s="73"/>
      <c r="D126" s="89" t="s">
        <v>427</v>
      </c>
      <c r="E126" s="89"/>
      <c r="F126" s="89"/>
      <c r="G126" s="90"/>
      <c r="H126" s="91"/>
    </row>
    <row r="127" spans="1:8" s="83" customFormat="1">
      <c r="A127" s="48" t="s">
        <v>24</v>
      </c>
      <c r="B127" s="49" t="s">
        <v>428</v>
      </c>
      <c r="C127" s="50" t="s">
        <v>224</v>
      </c>
      <c r="D127" s="51" t="s">
        <v>429</v>
      </c>
      <c r="E127" s="77" t="s">
        <v>48</v>
      </c>
      <c r="F127" s="53">
        <v>85.8</v>
      </c>
      <c r="G127" s="53">
        <v>400</v>
      </c>
      <c r="H127" s="54">
        <f t="shared" ref="H127:H142" si="8">ROUND(G127*F127,2)</f>
        <v>34320</v>
      </c>
    </row>
    <row r="128" spans="1:8" s="35" customFormat="1" ht="38.25" customHeight="1">
      <c r="A128" s="48" t="s">
        <v>24</v>
      </c>
      <c r="B128" s="49" t="s">
        <v>430</v>
      </c>
      <c r="C128" s="50" t="s">
        <v>370</v>
      </c>
      <c r="D128" s="51" t="s">
        <v>371</v>
      </c>
      <c r="E128" s="77" t="s">
        <v>35</v>
      </c>
      <c r="F128" s="53" t="s">
        <v>431</v>
      </c>
      <c r="G128" s="53" t="s">
        <v>373</v>
      </c>
      <c r="H128" s="54">
        <f t="shared" si="8"/>
        <v>199.06</v>
      </c>
    </row>
    <row r="129" spans="1:8" s="35" customFormat="1" ht="25.5">
      <c r="A129" s="48" t="s">
        <v>24</v>
      </c>
      <c r="B129" s="49" t="s">
        <v>432</v>
      </c>
      <c r="C129" s="50" t="s">
        <v>375</v>
      </c>
      <c r="D129" s="51" t="s">
        <v>376</v>
      </c>
      <c r="E129" s="77" t="s">
        <v>377</v>
      </c>
      <c r="F129" s="53" t="s">
        <v>433</v>
      </c>
      <c r="G129" s="53" t="s">
        <v>379</v>
      </c>
      <c r="H129" s="54">
        <f t="shared" si="8"/>
        <v>1597.8</v>
      </c>
    </row>
    <row r="130" spans="1:8" s="35" customFormat="1" ht="25.5">
      <c r="A130" s="55" t="s">
        <v>31</v>
      </c>
      <c r="B130" s="49" t="s">
        <v>434</v>
      </c>
      <c r="C130" s="57" t="s">
        <v>54</v>
      </c>
      <c r="D130" s="58" t="s">
        <v>55</v>
      </c>
      <c r="E130" s="59" t="s">
        <v>381</v>
      </c>
      <c r="F130" s="60">
        <v>107.30000000000001</v>
      </c>
      <c r="G130" s="53" t="s">
        <v>56</v>
      </c>
      <c r="H130" s="93">
        <f t="shared" si="8"/>
        <v>86.91</v>
      </c>
    </row>
    <row r="131" spans="1:8" s="83" customFormat="1" ht="20.25" customHeight="1">
      <c r="A131" s="48" t="s">
        <v>24</v>
      </c>
      <c r="B131" s="49" t="s">
        <v>435</v>
      </c>
      <c r="C131" s="50" t="s">
        <v>224</v>
      </c>
      <c r="D131" s="51" t="s">
        <v>383</v>
      </c>
      <c r="E131" s="77" t="s">
        <v>48</v>
      </c>
      <c r="F131" s="53">
        <v>85.8</v>
      </c>
      <c r="G131" s="53">
        <v>8.1199999999999992</v>
      </c>
      <c r="H131" s="54">
        <f t="shared" si="8"/>
        <v>696.7</v>
      </c>
    </row>
    <row r="132" spans="1:8" s="35" customFormat="1" ht="25.5">
      <c r="A132" s="48" t="s">
        <v>24</v>
      </c>
      <c r="B132" s="49" t="s">
        <v>436</v>
      </c>
      <c r="C132" s="50" t="s">
        <v>385</v>
      </c>
      <c r="D132" s="51" t="s">
        <v>386</v>
      </c>
      <c r="E132" s="77" t="s">
        <v>387</v>
      </c>
      <c r="F132" s="53" t="s">
        <v>437</v>
      </c>
      <c r="G132" s="53" t="s">
        <v>389</v>
      </c>
      <c r="H132" s="54">
        <f t="shared" si="8"/>
        <v>818.88</v>
      </c>
    </row>
    <row r="133" spans="1:8" s="35" customFormat="1">
      <c r="A133" s="48" t="s">
        <v>24</v>
      </c>
      <c r="B133" s="49" t="s">
        <v>438</v>
      </c>
      <c r="C133" s="50" t="s">
        <v>391</v>
      </c>
      <c r="D133" s="51" t="s">
        <v>392</v>
      </c>
      <c r="E133" s="77" t="s">
        <v>387</v>
      </c>
      <c r="F133" s="53" t="s">
        <v>439</v>
      </c>
      <c r="G133" s="53" t="s">
        <v>394</v>
      </c>
      <c r="H133" s="54">
        <f t="shared" si="8"/>
        <v>2178.38</v>
      </c>
    </row>
    <row r="134" spans="1:8" s="83" customFormat="1">
      <c r="A134" s="48" t="s">
        <v>24</v>
      </c>
      <c r="B134" s="49" t="s">
        <v>440</v>
      </c>
      <c r="C134" s="50" t="s">
        <v>224</v>
      </c>
      <c r="D134" s="51" t="s">
        <v>441</v>
      </c>
      <c r="E134" s="77" t="s">
        <v>74</v>
      </c>
      <c r="F134" s="53">
        <v>130</v>
      </c>
      <c r="G134" s="53">
        <v>18</v>
      </c>
      <c r="H134" s="54">
        <f t="shared" si="8"/>
        <v>2340</v>
      </c>
    </row>
    <row r="135" spans="1:8" s="83" customFormat="1" ht="19.5" customHeight="1">
      <c r="A135" s="48" t="s">
        <v>24</v>
      </c>
      <c r="B135" s="49" t="s">
        <v>442</v>
      </c>
      <c r="C135" s="50" t="s">
        <v>224</v>
      </c>
      <c r="D135" s="51" t="s">
        <v>443</v>
      </c>
      <c r="E135" s="77" t="s">
        <v>74</v>
      </c>
      <c r="F135" s="53">
        <v>7.32</v>
      </c>
      <c r="G135" s="53">
        <v>580</v>
      </c>
      <c r="H135" s="54">
        <f t="shared" si="8"/>
        <v>4245.6000000000004</v>
      </c>
    </row>
    <row r="136" spans="1:8" s="83" customFormat="1" ht="20.25" customHeight="1">
      <c r="A136" s="48" t="s">
        <v>24</v>
      </c>
      <c r="B136" s="49" t="s">
        <v>444</v>
      </c>
      <c r="C136" s="50" t="s">
        <v>224</v>
      </c>
      <c r="D136" s="51" t="s">
        <v>445</v>
      </c>
      <c r="E136" s="77" t="s">
        <v>74</v>
      </c>
      <c r="F136" s="53">
        <v>7.32</v>
      </c>
      <c r="G136" s="53">
        <v>137.33000000000001</v>
      </c>
      <c r="H136" s="54">
        <f t="shared" si="8"/>
        <v>1005.26</v>
      </c>
    </row>
    <row r="137" spans="1:8" s="83" customFormat="1" ht="25.5">
      <c r="A137" s="48" t="s">
        <v>24</v>
      </c>
      <c r="B137" s="49" t="s">
        <v>446</v>
      </c>
      <c r="C137" s="50" t="s">
        <v>224</v>
      </c>
      <c r="D137" s="51" t="s">
        <v>447</v>
      </c>
      <c r="E137" s="77" t="s">
        <v>48</v>
      </c>
      <c r="F137" s="53">
        <v>46.2</v>
      </c>
      <c r="G137" s="53">
        <v>89.48</v>
      </c>
      <c r="H137" s="54">
        <f t="shared" si="8"/>
        <v>4133.9799999999996</v>
      </c>
    </row>
    <row r="138" spans="1:8" s="83" customFormat="1">
      <c r="A138" s="48" t="s">
        <v>24</v>
      </c>
      <c r="B138" s="49" t="s">
        <v>448</v>
      </c>
      <c r="C138" s="50" t="s">
        <v>224</v>
      </c>
      <c r="D138" s="51" t="s">
        <v>449</v>
      </c>
      <c r="E138" s="77" t="s">
        <v>74</v>
      </c>
      <c r="F138" s="53">
        <v>44</v>
      </c>
      <c r="G138" s="53">
        <v>45.68</v>
      </c>
      <c r="H138" s="54">
        <f t="shared" si="8"/>
        <v>2009.92</v>
      </c>
    </row>
    <row r="139" spans="1:8" s="83" customFormat="1" ht="25.5">
      <c r="A139" s="48" t="s">
        <v>24</v>
      </c>
      <c r="B139" s="49" t="s">
        <v>450</v>
      </c>
      <c r="C139" s="50" t="s">
        <v>224</v>
      </c>
      <c r="D139" s="51" t="s">
        <v>451</v>
      </c>
      <c r="E139" s="77" t="s">
        <v>48</v>
      </c>
      <c r="F139" s="53">
        <v>18</v>
      </c>
      <c r="G139" s="53">
        <v>93.59</v>
      </c>
      <c r="H139" s="54">
        <f t="shared" si="8"/>
        <v>1684.62</v>
      </c>
    </row>
    <row r="140" spans="1:8" s="35" customFormat="1" ht="25.5">
      <c r="A140" s="48" t="s">
        <v>24</v>
      </c>
      <c r="B140" s="49" t="s">
        <v>452</v>
      </c>
      <c r="C140" s="50" t="s">
        <v>453</v>
      </c>
      <c r="D140" s="51" t="s">
        <v>454</v>
      </c>
      <c r="E140" s="77" t="s">
        <v>74</v>
      </c>
      <c r="F140" s="53" t="s">
        <v>455</v>
      </c>
      <c r="G140" s="53" t="s">
        <v>456</v>
      </c>
      <c r="H140" s="54">
        <f t="shared" si="8"/>
        <v>1384.48</v>
      </c>
    </row>
    <row r="141" spans="1:8" s="35" customFormat="1" ht="18" customHeight="1">
      <c r="A141" s="48" t="s">
        <v>24</v>
      </c>
      <c r="B141" s="49" t="s">
        <v>457</v>
      </c>
      <c r="C141" s="50" t="s">
        <v>458</v>
      </c>
      <c r="D141" s="51" t="s">
        <v>459</v>
      </c>
      <c r="E141" s="77" t="s">
        <v>48</v>
      </c>
      <c r="F141" s="53" t="s">
        <v>460</v>
      </c>
      <c r="G141" s="53" t="s">
        <v>461</v>
      </c>
      <c r="H141" s="54">
        <f t="shared" si="8"/>
        <v>144.84</v>
      </c>
    </row>
    <row r="142" spans="1:8" s="35" customFormat="1" ht="18" customHeight="1">
      <c r="A142" s="48" t="s">
        <v>24</v>
      </c>
      <c r="B142" s="49" t="s">
        <v>462</v>
      </c>
      <c r="C142" s="50" t="s">
        <v>463</v>
      </c>
      <c r="D142" s="51" t="s">
        <v>464</v>
      </c>
      <c r="E142" s="77" t="s">
        <v>387</v>
      </c>
      <c r="F142" s="53" t="s">
        <v>465</v>
      </c>
      <c r="G142" s="53" t="s">
        <v>466</v>
      </c>
      <c r="H142" s="54">
        <f t="shared" si="8"/>
        <v>57.97</v>
      </c>
    </row>
    <row r="143" spans="1:8" s="35" customFormat="1">
      <c r="A143" s="84"/>
      <c r="B143" s="72" t="s">
        <v>467</v>
      </c>
      <c r="C143" s="73"/>
      <c r="D143" s="74" t="s">
        <v>468</v>
      </c>
      <c r="E143" s="74"/>
      <c r="F143" s="74"/>
      <c r="G143" s="75"/>
      <c r="H143" s="76">
        <f>SUBTOTAL(9,H144:H177)</f>
        <v>50257.63</v>
      </c>
    </row>
    <row r="144" spans="1:8" s="35" customFormat="1">
      <c r="A144" s="84"/>
      <c r="B144" s="72" t="s">
        <v>469</v>
      </c>
      <c r="C144" s="73"/>
      <c r="D144" s="74" t="s">
        <v>470</v>
      </c>
      <c r="E144" s="74"/>
      <c r="F144" s="74"/>
      <c r="G144" s="75"/>
      <c r="H144" s="76"/>
    </row>
    <row r="145" spans="1:8" s="35" customFormat="1">
      <c r="A145" s="84"/>
      <c r="B145" s="72" t="s">
        <v>471</v>
      </c>
      <c r="C145" s="73"/>
      <c r="D145" s="94" t="s">
        <v>472</v>
      </c>
      <c r="E145" s="94"/>
      <c r="F145" s="94"/>
      <c r="G145" s="75"/>
      <c r="H145" s="76"/>
    </row>
    <row r="146" spans="1:8" s="35" customFormat="1">
      <c r="A146" s="95"/>
      <c r="B146" s="96" t="s">
        <v>473</v>
      </c>
      <c r="C146" s="97"/>
      <c r="D146" s="98" t="s">
        <v>474</v>
      </c>
      <c r="E146" s="99"/>
      <c r="F146" s="100"/>
      <c r="G146" s="101"/>
      <c r="H146" s="102"/>
    </row>
    <row r="147" spans="1:8" s="35" customFormat="1" ht="25.5" customHeight="1">
      <c r="A147" s="103" t="s">
        <v>24</v>
      </c>
      <c r="B147" s="49" t="s">
        <v>475</v>
      </c>
      <c r="C147" s="50" t="s">
        <v>476</v>
      </c>
      <c r="D147" s="51" t="s">
        <v>477</v>
      </c>
      <c r="E147" s="88" t="s">
        <v>74</v>
      </c>
      <c r="F147" s="53" t="s">
        <v>478</v>
      </c>
      <c r="G147" s="53" t="s">
        <v>479</v>
      </c>
      <c r="H147" s="104">
        <f>ROUND(G147*F147,2)</f>
        <v>1701.6</v>
      </c>
    </row>
    <row r="148" spans="1:8" s="35" customFormat="1" ht="25.5" customHeight="1">
      <c r="A148" s="95" t="s">
        <v>31</v>
      </c>
      <c r="B148" s="105" t="s">
        <v>480</v>
      </c>
      <c r="C148" s="97" t="s">
        <v>481</v>
      </c>
      <c r="D148" s="106" t="s">
        <v>482</v>
      </c>
      <c r="E148" s="99" t="s">
        <v>74</v>
      </c>
      <c r="F148" s="53">
        <v>10</v>
      </c>
      <c r="G148" s="53" t="s">
        <v>483</v>
      </c>
      <c r="H148" s="107">
        <f>ROUND(G148*F148,2)</f>
        <v>697.5</v>
      </c>
    </row>
    <row r="149" spans="1:8" s="35" customFormat="1" ht="25.5" customHeight="1">
      <c r="A149" s="95" t="s">
        <v>31</v>
      </c>
      <c r="B149" s="105" t="s">
        <v>484</v>
      </c>
      <c r="C149" s="57" t="s">
        <v>98</v>
      </c>
      <c r="D149" s="106" t="s">
        <v>99</v>
      </c>
      <c r="E149" s="108" t="s">
        <v>95</v>
      </c>
      <c r="F149" s="53">
        <v>3.5999999999999996</v>
      </c>
      <c r="G149" s="53" t="s">
        <v>100</v>
      </c>
      <c r="H149" s="107">
        <f>ROUND(G149*F149,2)</f>
        <v>173.02</v>
      </c>
    </row>
    <row r="150" spans="1:8" s="35" customFormat="1" ht="25.5" customHeight="1">
      <c r="A150" s="95" t="s">
        <v>31</v>
      </c>
      <c r="B150" s="105" t="s">
        <v>485</v>
      </c>
      <c r="C150" s="57" t="s">
        <v>93</v>
      </c>
      <c r="D150" s="106" t="s">
        <v>94</v>
      </c>
      <c r="E150" s="108" t="s">
        <v>95</v>
      </c>
      <c r="F150" s="53">
        <v>3.5999999999999996</v>
      </c>
      <c r="G150" s="53" t="s">
        <v>96</v>
      </c>
      <c r="H150" s="62">
        <f>ROUND(G150*F150,2)</f>
        <v>148.32</v>
      </c>
    </row>
    <row r="151" spans="1:8" s="35" customFormat="1" ht="25.5" customHeight="1">
      <c r="A151" s="95" t="s">
        <v>31</v>
      </c>
      <c r="B151" s="105" t="s">
        <v>486</v>
      </c>
      <c r="C151" s="109" t="s">
        <v>487</v>
      </c>
      <c r="D151" s="106" t="s">
        <v>488</v>
      </c>
      <c r="E151" s="99" t="s">
        <v>28</v>
      </c>
      <c r="F151" s="60">
        <v>12</v>
      </c>
      <c r="G151" s="53" t="s">
        <v>489</v>
      </c>
      <c r="H151" s="107">
        <f>ROUND(G151*F151,2)</f>
        <v>1547.88</v>
      </c>
    </row>
    <row r="152" spans="1:8" s="35" customFormat="1">
      <c r="A152" s="84"/>
      <c r="B152" s="72" t="s">
        <v>490</v>
      </c>
      <c r="C152" s="73"/>
      <c r="D152" s="94" t="s">
        <v>491</v>
      </c>
      <c r="E152" s="110" t="s">
        <v>492</v>
      </c>
      <c r="F152" s="111"/>
      <c r="G152" s="75"/>
      <c r="H152" s="76"/>
    </row>
    <row r="153" spans="1:8" s="35" customFormat="1" ht="15.75" customHeight="1">
      <c r="A153" s="95"/>
      <c r="B153" s="96" t="s">
        <v>493</v>
      </c>
      <c r="C153" s="97"/>
      <c r="D153" s="98" t="s">
        <v>474</v>
      </c>
      <c r="E153" s="99" t="s">
        <v>492</v>
      </c>
      <c r="F153" s="100"/>
      <c r="G153" s="101"/>
      <c r="H153" s="102"/>
    </row>
    <row r="154" spans="1:8" s="35" customFormat="1" ht="25.5" customHeight="1">
      <c r="A154" s="103" t="s">
        <v>24</v>
      </c>
      <c r="B154" s="49" t="s">
        <v>494</v>
      </c>
      <c r="C154" s="50" t="s">
        <v>476</v>
      </c>
      <c r="D154" s="51" t="s">
        <v>477</v>
      </c>
      <c r="E154" s="88" t="s">
        <v>74</v>
      </c>
      <c r="F154" s="53" t="s">
        <v>495</v>
      </c>
      <c r="G154" s="53" t="s">
        <v>479</v>
      </c>
      <c r="H154" s="104">
        <f>ROUND(G154*F154,2)</f>
        <v>2552.4</v>
      </c>
    </row>
    <row r="155" spans="1:8" s="35" customFormat="1" ht="23.25" customHeight="1">
      <c r="A155" s="103" t="s">
        <v>24</v>
      </c>
      <c r="B155" s="49" t="s">
        <v>496</v>
      </c>
      <c r="C155" s="50" t="s">
        <v>497</v>
      </c>
      <c r="D155" s="51" t="s">
        <v>498</v>
      </c>
      <c r="E155" s="88" t="s">
        <v>74</v>
      </c>
      <c r="F155" s="53" t="s">
        <v>499</v>
      </c>
      <c r="G155" s="53" t="s">
        <v>500</v>
      </c>
      <c r="H155" s="104">
        <f>ROUND(G155*F155,2)</f>
        <v>5137.2</v>
      </c>
    </row>
    <row r="156" spans="1:8" s="35" customFormat="1" ht="23.25" customHeight="1">
      <c r="A156" s="95"/>
      <c r="B156" s="96" t="s">
        <v>501</v>
      </c>
      <c r="C156" s="97"/>
      <c r="D156" s="98" t="s">
        <v>502</v>
      </c>
      <c r="E156" s="99" t="s">
        <v>492</v>
      </c>
      <c r="F156" s="60"/>
      <c r="G156" s="61"/>
      <c r="H156" s="102"/>
    </row>
    <row r="157" spans="1:8" s="35" customFormat="1" ht="23.25" customHeight="1">
      <c r="A157" s="95" t="s">
        <v>31</v>
      </c>
      <c r="B157" s="105" t="s">
        <v>503</v>
      </c>
      <c r="C157" s="50" t="s">
        <v>504</v>
      </c>
      <c r="D157" s="106" t="s">
        <v>505</v>
      </c>
      <c r="E157" s="99" t="s">
        <v>74</v>
      </c>
      <c r="F157" s="53">
        <v>54</v>
      </c>
      <c r="G157" s="53" t="s">
        <v>506</v>
      </c>
      <c r="H157" s="107">
        <f>ROUND(G157*F157,2)</f>
        <v>1743.66</v>
      </c>
    </row>
    <row r="158" spans="1:8" s="35" customFormat="1" ht="29.25" customHeight="1">
      <c r="A158" s="103" t="s">
        <v>31</v>
      </c>
      <c r="B158" s="49" t="s">
        <v>507</v>
      </c>
      <c r="C158" s="112" t="s">
        <v>508</v>
      </c>
      <c r="D158" s="51" t="s">
        <v>509</v>
      </c>
      <c r="E158" s="88" t="s">
        <v>74</v>
      </c>
      <c r="F158" s="60">
        <v>102</v>
      </c>
      <c r="G158" s="53">
        <v>87.41</v>
      </c>
      <c r="H158" s="104">
        <f>ROUND(G158*F158,2)</f>
        <v>8915.82</v>
      </c>
    </row>
    <row r="159" spans="1:8" s="35" customFormat="1" ht="23.25" customHeight="1">
      <c r="A159" s="95" t="s">
        <v>31</v>
      </c>
      <c r="B159" s="105" t="s">
        <v>510</v>
      </c>
      <c r="C159" s="50" t="s">
        <v>511</v>
      </c>
      <c r="D159" s="106" t="s">
        <v>512</v>
      </c>
      <c r="E159" s="99" t="s">
        <v>74</v>
      </c>
      <c r="F159" s="53">
        <v>81</v>
      </c>
      <c r="G159" s="53" t="s">
        <v>513</v>
      </c>
      <c r="H159" s="107">
        <f>ROUND(G159*F159,2)</f>
        <v>3546.99</v>
      </c>
    </row>
    <row r="160" spans="1:8" s="35" customFormat="1" ht="31.5" customHeight="1">
      <c r="A160" s="103" t="s">
        <v>31</v>
      </c>
      <c r="B160" s="49" t="s">
        <v>514</v>
      </c>
      <c r="C160" s="112" t="s">
        <v>515</v>
      </c>
      <c r="D160" s="51" t="s">
        <v>516</v>
      </c>
      <c r="E160" s="88" t="s">
        <v>74</v>
      </c>
      <c r="F160" s="60">
        <v>24</v>
      </c>
      <c r="G160" s="53">
        <v>194.39999999999998</v>
      </c>
      <c r="H160" s="104">
        <f>ROUND(G160*F160,2)</f>
        <v>4665.6000000000004</v>
      </c>
    </row>
    <row r="161" spans="1:8" s="35" customFormat="1" ht="19.5" customHeight="1">
      <c r="A161" s="103"/>
      <c r="B161" s="96" t="s">
        <v>517</v>
      </c>
      <c r="C161" s="109"/>
      <c r="D161" s="98" t="s">
        <v>518</v>
      </c>
      <c r="E161" s="99" t="s">
        <v>492</v>
      </c>
      <c r="F161" s="100"/>
      <c r="G161" s="101"/>
      <c r="H161" s="107"/>
    </row>
    <row r="162" spans="1:8" s="35" customFormat="1" ht="54.75" customHeight="1">
      <c r="A162" s="103" t="s">
        <v>31</v>
      </c>
      <c r="B162" s="105" t="s">
        <v>519</v>
      </c>
      <c r="C162" s="109" t="s">
        <v>487</v>
      </c>
      <c r="D162" s="106" t="s">
        <v>488</v>
      </c>
      <c r="E162" s="99" t="s">
        <v>28</v>
      </c>
      <c r="F162" s="60">
        <v>24</v>
      </c>
      <c r="G162" s="53" t="s">
        <v>489</v>
      </c>
      <c r="H162" s="107">
        <f>ROUND(G162*F162,2)</f>
        <v>3095.76</v>
      </c>
    </row>
    <row r="163" spans="1:8" s="35" customFormat="1" ht="31.5" customHeight="1">
      <c r="A163" s="103" t="s">
        <v>31</v>
      </c>
      <c r="B163" s="105" t="s">
        <v>520</v>
      </c>
      <c r="C163" s="109" t="s">
        <v>396</v>
      </c>
      <c r="D163" s="106" t="s">
        <v>397</v>
      </c>
      <c r="E163" s="99" t="s">
        <v>74</v>
      </c>
      <c r="F163" s="60">
        <v>18</v>
      </c>
      <c r="G163" s="53" t="s">
        <v>399</v>
      </c>
      <c r="H163" s="107">
        <f>ROUND(G163*F163,2)</f>
        <v>3202.38</v>
      </c>
    </row>
    <row r="164" spans="1:8" s="35" customFormat="1" ht="19.5" customHeight="1">
      <c r="A164" s="84"/>
      <c r="B164" s="72" t="s">
        <v>521</v>
      </c>
      <c r="C164" s="73"/>
      <c r="D164" s="94" t="s">
        <v>522</v>
      </c>
      <c r="E164" s="113" t="s">
        <v>492</v>
      </c>
      <c r="F164" s="114"/>
      <c r="G164" s="115"/>
      <c r="H164" s="116"/>
    </row>
    <row r="165" spans="1:8" s="35" customFormat="1" ht="25.5">
      <c r="A165" s="95"/>
      <c r="B165" s="96" t="s">
        <v>523</v>
      </c>
      <c r="C165" s="97"/>
      <c r="D165" s="98" t="s">
        <v>524</v>
      </c>
      <c r="E165" s="99" t="s">
        <v>492</v>
      </c>
      <c r="F165" s="100"/>
      <c r="G165" s="101"/>
      <c r="H165" s="102"/>
    </row>
    <row r="166" spans="1:8" s="35" customFormat="1" ht="21.75" customHeight="1">
      <c r="A166" s="95" t="s">
        <v>31</v>
      </c>
      <c r="B166" s="105" t="s">
        <v>525</v>
      </c>
      <c r="C166" s="97" t="s">
        <v>526</v>
      </c>
      <c r="D166" s="106" t="s">
        <v>527</v>
      </c>
      <c r="E166" s="99" t="s">
        <v>74</v>
      </c>
      <c r="F166" s="60">
        <v>12</v>
      </c>
      <c r="G166" s="53" t="s">
        <v>528</v>
      </c>
      <c r="H166" s="107">
        <f t="shared" ref="H166:H172" si="9">ROUND(G166*F166,2)</f>
        <v>75.239999999999995</v>
      </c>
    </row>
    <row r="167" spans="1:8" s="35" customFormat="1" ht="31.5" customHeight="1">
      <c r="A167" s="95" t="s">
        <v>31</v>
      </c>
      <c r="B167" s="105" t="s">
        <v>529</v>
      </c>
      <c r="C167" s="97" t="s">
        <v>530</v>
      </c>
      <c r="D167" s="106" t="s">
        <v>531</v>
      </c>
      <c r="E167" s="99" t="s">
        <v>74</v>
      </c>
      <c r="F167" s="60">
        <v>234</v>
      </c>
      <c r="G167" s="53" t="s">
        <v>532</v>
      </c>
      <c r="H167" s="107">
        <f t="shared" si="9"/>
        <v>2171.52</v>
      </c>
    </row>
    <row r="168" spans="1:8" s="35" customFormat="1" ht="30" customHeight="1">
      <c r="A168" s="103" t="s">
        <v>24</v>
      </c>
      <c r="B168" s="105" t="s">
        <v>533</v>
      </c>
      <c r="C168" s="50" t="s">
        <v>534</v>
      </c>
      <c r="D168" s="51" t="s">
        <v>535</v>
      </c>
      <c r="E168" s="88" t="s">
        <v>74</v>
      </c>
      <c r="F168" s="53" t="s">
        <v>536</v>
      </c>
      <c r="G168" s="53" t="s">
        <v>537</v>
      </c>
      <c r="H168" s="104">
        <f t="shared" si="9"/>
        <v>499.68</v>
      </c>
    </row>
    <row r="169" spans="1:8" s="35" customFormat="1" ht="30" customHeight="1">
      <c r="A169" s="95" t="s">
        <v>31</v>
      </c>
      <c r="B169" s="105" t="s">
        <v>538</v>
      </c>
      <c r="C169" s="97" t="s">
        <v>539</v>
      </c>
      <c r="D169" s="106" t="s">
        <v>540</v>
      </c>
      <c r="E169" s="117" t="s">
        <v>74</v>
      </c>
      <c r="F169" s="60">
        <v>42</v>
      </c>
      <c r="G169" s="53" t="s">
        <v>541</v>
      </c>
      <c r="H169" s="107">
        <f t="shared" si="9"/>
        <v>711.48</v>
      </c>
    </row>
    <row r="170" spans="1:8" s="35" customFormat="1" ht="29.25" customHeight="1">
      <c r="A170" s="103" t="s">
        <v>24</v>
      </c>
      <c r="B170" s="105" t="s">
        <v>542</v>
      </c>
      <c r="C170" s="50" t="s">
        <v>543</v>
      </c>
      <c r="D170" s="51" t="s">
        <v>544</v>
      </c>
      <c r="E170" s="88" t="s">
        <v>74</v>
      </c>
      <c r="F170" s="53">
        <v>48</v>
      </c>
      <c r="G170" s="53" t="s">
        <v>545</v>
      </c>
      <c r="H170" s="104">
        <f t="shared" si="9"/>
        <v>1152</v>
      </c>
    </row>
    <row r="171" spans="1:8" s="35" customFormat="1" ht="31.5" customHeight="1">
      <c r="A171" s="103" t="s">
        <v>24</v>
      </c>
      <c r="B171" s="105" t="s">
        <v>546</v>
      </c>
      <c r="C171" s="50" t="s">
        <v>547</v>
      </c>
      <c r="D171" s="51" t="s">
        <v>548</v>
      </c>
      <c r="E171" s="88" t="s">
        <v>74</v>
      </c>
      <c r="F171" s="53" t="s">
        <v>549</v>
      </c>
      <c r="G171" s="53" t="s">
        <v>550</v>
      </c>
      <c r="H171" s="104">
        <f t="shared" si="9"/>
        <v>856.59</v>
      </c>
    </row>
    <row r="172" spans="1:8" s="83" customFormat="1" ht="25.5">
      <c r="A172" s="103" t="s">
        <v>24</v>
      </c>
      <c r="B172" s="49" t="s">
        <v>551</v>
      </c>
      <c r="C172" s="50" t="s">
        <v>224</v>
      </c>
      <c r="D172" s="51" t="s">
        <v>552</v>
      </c>
      <c r="E172" s="88" t="s">
        <v>226</v>
      </c>
      <c r="F172" s="53">
        <v>1</v>
      </c>
      <c r="G172" s="53">
        <v>851.8180000000001</v>
      </c>
      <c r="H172" s="104">
        <f t="shared" si="9"/>
        <v>851.82</v>
      </c>
    </row>
    <row r="173" spans="1:8" s="35" customFormat="1">
      <c r="A173" s="84"/>
      <c r="B173" s="72" t="s">
        <v>553</v>
      </c>
      <c r="C173" s="73"/>
      <c r="D173" s="94" t="s">
        <v>554</v>
      </c>
      <c r="E173" s="110" t="s">
        <v>492</v>
      </c>
      <c r="F173" s="111"/>
      <c r="G173" s="75"/>
      <c r="H173" s="76"/>
    </row>
    <row r="174" spans="1:8" s="35" customFormat="1" ht="18" customHeight="1">
      <c r="A174" s="95"/>
      <c r="B174" s="96" t="s">
        <v>555</v>
      </c>
      <c r="C174" s="97"/>
      <c r="D174" s="98" t="s">
        <v>556</v>
      </c>
      <c r="E174" s="99" t="s">
        <v>492</v>
      </c>
      <c r="F174" s="100"/>
      <c r="G174" s="101"/>
      <c r="H174" s="102"/>
    </row>
    <row r="175" spans="1:8" s="35" customFormat="1" ht="38.25" customHeight="1">
      <c r="A175" s="103" t="s">
        <v>24</v>
      </c>
      <c r="B175" s="49" t="s">
        <v>557</v>
      </c>
      <c r="C175" s="50" t="s">
        <v>558</v>
      </c>
      <c r="D175" s="51" t="s">
        <v>559</v>
      </c>
      <c r="E175" s="88" t="s">
        <v>74</v>
      </c>
      <c r="F175" s="53" t="s">
        <v>560</v>
      </c>
      <c r="G175" s="53" t="s">
        <v>561</v>
      </c>
      <c r="H175" s="104">
        <f>ROUND(G175*F175,2)</f>
        <v>3617.46</v>
      </c>
    </row>
    <row r="176" spans="1:8" s="35" customFormat="1" ht="37.5" customHeight="1">
      <c r="A176" s="103" t="s">
        <v>24</v>
      </c>
      <c r="B176" s="49" t="s">
        <v>562</v>
      </c>
      <c r="C176" s="50" t="s">
        <v>563</v>
      </c>
      <c r="D176" s="51" t="s">
        <v>564</v>
      </c>
      <c r="E176" s="88" t="s">
        <v>74</v>
      </c>
      <c r="F176" s="53" t="s">
        <v>565</v>
      </c>
      <c r="G176" s="53" t="s">
        <v>566</v>
      </c>
      <c r="H176" s="104">
        <f>ROUND(G176*F176,2)</f>
        <v>3010.05</v>
      </c>
    </row>
    <row r="177" spans="1:8" s="35" customFormat="1" ht="25.5">
      <c r="A177" s="103" t="s">
        <v>24</v>
      </c>
      <c r="B177" s="49" t="s">
        <v>567</v>
      </c>
      <c r="C177" s="50" t="s">
        <v>568</v>
      </c>
      <c r="D177" s="51" t="s">
        <v>569</v>
      </c>
      <c r="E177" s="88" t="s">
        <v>570</v>
      </c>
      <c r="F177" s="53" t="s">
        <v>179</v>
      </c>
      <c r="G177" s="53" t="s">
        <v>571</v>
      </c>
      <c r="H177" s="104">
        <f>ROUND(G177*F177,2)</f>
        <v>183.66</v>
      </c>
    </row>
    <row r="178" spans="1:8" s="35" customFormat="1" ht="15">
      <c r="A178" s="84"/>
      <c r="B178" s="72" t="s">
        <v>572</v>
      </c>
      <c r="C178" s="73"/>
      <c r="D178" s="94" t="s">
        <v>573</v>
      </c>
      <c r="E178" s="118" t="s">
        <v>492</v>
      </c>
      <c r="F178" s="111"/>
      <c r="G178" s="75"/>
      <c r="H178" s="76">
        <f>SUBTOTAL(9,H179:H246)</f>
        <v>62618.609999999993</v>
      </c>
    </row>
    <row r="179" spans="1:8" s="35" customFormat="1">
      <c r="A179" s="84"/>
      <c r="B179" s="72" t="s">
        <v>574</v>
      </c>
      <c r="C179" s="73"/>
      <c r="D179" s="94" t="s">
        <v>470</v>
      </c>
      <c r="E179" s="119" t="s">
        <v>492</v>
      </c>
      <c r="F179" s="111"/>
      <c r="G179" s="75"/>
      <c r="H179" s="76"/>
    </row>
    <row r="180" spans="1:8" s="35" customFormat="1">
      <c r="A180" s="103"/>
      <c r="B180" s="120" t="s">
        <v>575</v>
      </c>
      <c r="C180" s="121"/>
      <c r="D180" s="122" t="s">
        <v>472</v>
      </c>
      <c r="E180" s="123" t="s">
        <v>492</v>
      </c>
      <c r="F180" s="124"/>
      <c r="G180" s="125"/>
      <c r="H180" s="104"/>
    </row>
    <row r="181" spans="1:8" s="35" customFormat="1" ht="36.75" customHeight="1">
      <c r="A181" s="103" t="s">
        <v>24</v>
      </c>
      <c r="B181" s="49" t="s">
        <v>576</v>
      </c>
      <c r="C181" s="50" t="s">
        <v>577</v>
      </c>
      <c r="D181" s="51" t="s">
        <v>578</v>
      </c>
      <c r="E181" s="126" t="s">
        <v>238</v>
      </c>
      <c r="F181" s="53" t="s">
        <v>166</v>
      </c>
      <c r="G181" s="53" t="s">
        <v>579</v>
      </c>
      <c r="H181" s="104">
        <f t="shared" ref="H181:H186" si="10">ROUND(G181*F181,2)</f>
        <v>250.4</v>
      </c>
    </row>
    <row r="182" spans="1:8" s="35" customFormat="1" ht="33" customHeight="1">
      <c r="A182" s="103" t="s">
        <v>24</v>
      </c>
      <c r="B182" s="49" t="s">
        <v>580</v>
      </c>
      <c r="C182" s="50" t="s">
        <v>581</v>
      </c>
      <c r="D182" s="51" t="s">
        <v>582</v>
      </c>
      <c r="E182" s="126" t="s">
        <v>238</v>
      </c>
      <c r="F182" s="53" t="s">
        <v>583</v>
      </c>
      <c r="G182" s="53" t="s">
        <v>584</v>
      </c>
      <c r="H182" s="104">
        <f t="shared" si="10"/>
        <v>462.98</v>
      </c>
    </row>
    <row r="183" spans="1:8" s="35" customFormat="1" ht="34.5" customHeight="1">
      <c r="A183" s="103" t="s">
        <v>24</v>
      </c>
      <c r="B183" s="49" t="s">
        <v>585</v>
      </c>
      <c r="C183" s="50" t="s">
        <v>586</v>
      </c>
      <c r="D183" s="51" t="s">
        <v>587</v>
      </c>
      <c r="E183" s="126" t="s">
        <v>238</v>
      </c>
      <c r="F183" s="53" t="s">
        <v>588</v>
      </c>
      <c r="G183" s="53" t="s">
        <v>589</v>
      </c>
      <c r="H183" s="104">
        <f t="shared" si="10"/>
        <v>182.08</v>
      </c>
    </row>
    <row r="184" spans="1:8" s="35" customFormat="1" ht="31.5" customHeight="1">
      <c r="A184" s="103" t="s">
        <v>24</v>
      </c>
      <c r="B184" s="49" t="s">
        <v>590</v>
      </c>
      <c r="C184" s="50" t="s">
        <v>476</v>
      </c>
      <c r="D184" s="51" t="s">
        <v>477</v>
      </c>
      <c r="E184" s="126" t="s">
        <v>74</v>
      </c>
      <c r="F184" s="53" t="s">
        <v>591</v>
      </c>
      <c r="G184" s="53" t="s">
        <v>479</v>
      </c>
      <c r="H184" s="104">
        <f t="shared" si="10"/>
        <v>3573.36</v>
      </c>
    </row>
    <row r="185" spans="1:8" s="35" customFormat="1" ht="31.5" customHeight="1">
      <c r="A185" s="127" t="s">
        <v>31</v>
      </c>
      <c r="B185" s="105" t="s">
        <v>592</v>
      </c>
      <c r="C185" s="50" t="s">
        <v>98</v>
      </c>
      <c r="D185" s="51" t="s">
        <v>99</v>
      </c>
      <c r="E185" s="108" t="s">
        <v>95</v>
      </c>
      <c r="F185" s="60">
        <v>15.4</v>
      </c>
      <c r="G185" s="53" t="s">
        <v>100</v>
      </c>
      <c r="H185" s="107">
        <f t="shared" si="10"/>
        <v>740.12</v>
      </c>
    </row>
    <row r="186" spans="1:8" s="35" customFormat="1" ht="31.5" customHeight="1">
      <c r="A186" s="127" t="s">
        <v>31</v>
      </c>
      <c r="B186" s="105" t="s">
        <v>593</v>
      </c>
      <c r="C186" s="50" t="s">
        <v>93</v>
      </c>
      <c r="D186" s="51" t="s">
        <v>94</v>
      </c>
      <c r="E186" s="108" t="s">
        <v>95</v>
      </c>
      <c r="F186" s="60">
        <v>14.19</v>
      </c>
      <c r="G186" s="53" t="s">
        <v>96</v>
      </c>
      <c r="H186" s="62">
        <f t="shared" si="10"/>
        <v>584.63</v>
      </c>
    </row>
    <row r="187" spans="1:8" s="35" customFormat="1">
      <c r="A187" s="103"/>
      <c r="B187" s="120" t="s">
        <v>594</v>
      </c>
      <c r="C187" s="121"/>
      <c r="D187" s="122" t="s">
        <v>595</v>
      </c>
      <c r="E187" s="123" t="s">
        <v>492</v>
      </c>
      <c r="F187" s="124"/>
      <c r="G187" s="125"/>
      <c r="H187" s="104"/>
    </row>
    <row r="188" spans="1:8" s="83" customFormat="1" ht="25.5">
      <c r="A188" s="103" t="s">
        <v>24</v>
      </c>
      <c r="B188" s="49" t="s">
        <v>596</v>
      </c>
      <c r="C188" s="50" t="s">
        <v>224</v>
      </c>
      <c r="D188" s="51" t="s">
        <v>597</v>
      </c>
      <c r="E188" s="126" t="s">
        <v>570</v>
      </c>
      <c r="F188" s="53">
        <v>15</v>
      </c>
      <c r="G188" s="53">
        <v>28.15</v>
      </c>
      <c r="H188" s="104">
        <f>ROUND(G188*F188,2)</f>
        <v>422.25</v>
      </c>
    </row>
    <row r="189" spans="1:8" s="35" customFormat="1">
      <c r="A189" s="103"/>
      <c r="B189" s="120" t="s">
        <v>598</v>
      </c>
      <c r="C189" s="121"/>
      <c r="D189" s="122" t="s">
        <v>599</v>
      </c>
      <c r="E189" s="123" t="s">
        <v>492</v>
      </c>
      <c r="F189" s="124"/>
      <c r="G189" s="125"/>
      <c r="H189" s="104"/>
    </row>
    <row r="190" spans="1:8" s="35" customFormat="1" ht="25.5">
      <c r="A190" s="95"/>
      <c r="B190" s="96" t="s">
        <v>600</v>
      </c>
      <c r="C190" s="97"/>
      <c r="D190" s="98" t="s">
        <v>524</v>
      </c>
      <c r="E190" s="108" t="s">
        <v>492</v>
      </c>
      <c r="F190" s="100"/>
      <c r="G190" s="101"/>
      <c r="H190" s="107"/>
    </row>
    <row r="191" spans="1:8" s="35" customFormat="1" ht="34.5" customHeight="1">
      <c r="A191" s="103" t="s">
        <v>24</v>
      </c>
      <c r="B191" s="49" t="s">
        <v>601</v>
      </c>
      <c r="C191" s="50" t="s">
        <v>526</v>
      </c>
      <c r="D191" s="51" t="s">
        <v>527</v>
      </c>
      <c r="E191" s="126" t="s">
        <v>74</v>
      </c>
      <c r="F191" s="53" t="s">
        <v>602</v>
      </c>
      <c r="G191" s="53" t="s">
        <v>528</v>
      </c>
      <c r="H191" s="104">
        <f t="shared" ref="H191:H196" si="11">ROUND(G191*F191,2)</f>
        <v>125.4</v>
      </c>
    </row>
    <row r="192" spans="1:8" s="35" customFormat="1" ht="34.5" customHeight="1">
      <c r="A192" s="95" t="s">
        <v>31</v>
      </c>
      <c r="B192" s="105" t="s">
        <v>603</v>
      </c>
      <c r="C192" s="97" t="s">
        <v>530</v>
      </c>
      <c r="D192" s="106" t="s">
        <v>531</v>
      </c>
      <c r="E192" s="108" t="s">
        <v>74</v>
      </c>
      <c r="F192" s="60">
        <v>4</v>
      </c>
      <c r="G192" s="53" t="s">
        <v>532</v>
      </c>
      <c r="H192" s="107">
        <f t="shared" si="11"/>
        <v>37.119999999999997</v>
      </c>
    </row>
    <row r="193" spans="1:8" s="35" customFormat="1" ht="34.5" customHeight="1">
      <c r="A193" s="103" t="s">
        <v>24</v>
      </c>
      <c r="B193" s="49" t="s">
        <v>603</v>
      </c>
      <c r="C193" s="50" t="s">
        <v>534</v>
      </c>
      <c r="D193" s="51" t="s">
        <v>535</v>
      </c>
      <c r="E193" s="126" t="s">
        <v>74</v>
      </c>
      <c r="F193" s="53" t="s">
        <v>166</v>
      </c>
      <c r="G193" s="53" t="s">
        <v>537</v>
      </c>
      <c r="H193" s="104">
        <f t="shared" si="11"/>
        <v>138.80000000000001</v>
      </c>
    </row>
    <row r="194" spans="1:8" s="35" customFormat="1" ht="34.5" customHeight="1">
      <c r="A194" s="103" t="s">
        <v>24</v>
      </c>
      <c r="B194" s="49" t="s">
        <v>604</v>
      </c>
      <c r="C194" s="50" t="s">
        <v>539</v>
      </c>
      <c r="D194" s="51" t="s">
        <v>540</v>
      </c>
      <c r="E194" s="126" t="s">
        <v>74</v>
      </c>
      <c r="F194" s="53" t="s">
        <v>605</v>
      </c>
      <c r="G194" s="53" t="s">
        <v>541</v>
      </c>
      <c r="H194" s="104">
        <f t="shared" si="11"/>
        <v>440.44</v>
      </c>
    </row>
    <row r="195" spans="1:8" s="35" customFormat="1" ht="34.5" customHeight="1">
      <c r="A195" s="103" t="s">
        <v>24</v>
      </c>
      <c r="B195" s="49" t="s">
        <v>606</v>
      </c>
      <c r="C195" s="50" t="s">
        <v>543</v>
      </c>
      <c r="D195" s="51" t="s">
        <v>544</v>
      </c>
      <c r="E195" s="126" t="s">
        <v>74</v>
      </c>
      <c r="F195" s="53" t="s">
        <v>607</v>
      </c>
      <c r="G195" s="53" t="s">
        <v>545</v>
      </c>
      <c r="H195" s="104">
        <f t="shared" si="11"/>
        <v>2856</v>
      </c>
    </row>
    <row r="196" spans="1:8" s="35" customFormat="1" ht="34.5" customHeight="1">
      <c r="A196" s="103" t="s">
        <v>24</v>
      </c>
      <c r="B196" s="49" t="s">
        <v>608</v>
      </c>
      <c r="C196" s="50" t="s">
        <v>547</v>
      </c>
      <c r="D196" s="51" t="s">
        <v>548</v>
      </c>
      <c r="E196" s="126" t="s">
        <v>74</v>
      </c>
      <c r="F196" s="53" t="s">
        <v>609</v>
      </c>
      <c r="G196" s="53" t="s">
        <v>550</v>
      </c>
      <c r="H196" s="104">
        <f t="shared" si="11"/>
        <v>1223.7</v>
      </c>
    </row>
    <row r="197" spans="1:8" s="35" customFormat="1">
      <c r="A197" s="95"/>
      <c r="B197" s="96" t="s">
        <v>610</v>
      </c>
      <c r="C197" s="97"/>
      <c r="D197" s="98" t="s">
        <v>611</v>
      </c>
      <c r="E197" s="108" t="s">
        <v>492</v>
      </c>
      <c r="F197" s="100"/>
      <c r="G197" s="61"/>
      <c r="H197" s="107"/>
    </row>
    <row r="198" spans="1:8" s="35" customFormat="1" ht="25.5">
      <c r="A198" s="103" t="s">
        <v>24</v>
      </c>
      <c r="B198" s="49" t="s">
        <v>612</v>
      </c>
      <c r="C198" s="50" t="s">
        <v>613</v>
      </c>
      <c r="D198" s="51" t="s">
        <v>614</v>
      </c>
      <c r="E198" s="126" t="s">
        <v>570</v>
      </c>
      <c r="F198" s="53" t="s">
        <v>615</v>
      </c>
      <c r="G198" s="53" t="s">
        <v>616</v>
      </c>
      <c r="H198" s="104">
        <f>ROUND(G198*F198,2)</f>
        <v>399</v>
      </c>
    </row>
    <row r="199" spans="1:8" s="35" customFormat="1" ht="25.5">
      <c r="A199" s="103" t="s">
        <v>24</v>
      </c>
      <c r="B199" s="49" t="s">
        <v>617</v>
      </c>
      <c r="C199" s="50" t="s">
        <v>618</v>
      </c>
      <c r="D199" s="51" t="s">
        <v>619</v>
      </c>
      <c r="E199" s="126" t="s">
        <v>570</v>
      </c>
      <c r="F199" s="53" t="s">
        <v>620</v>
      </c>
      <c r="G199" s="53" t="s">
        <v>621</v>
      </c>
      <c r="H199" s="104">
        <f>ROUND(G199*F199,2)</f>
        <v>328.14</v>
      </c>
    </row>
    <row r="200" spans="1:8" s="35" customFormat="1" ht="25.5">
      <c r="A200" s="103" t="s">
        <v>24</v>
      </c>
      <c r="B200" s="49" t="s">
        <v>622</v>
      </c>
      <c r="C200" s="50" t="s">
        <v>623</v>
      </c>
      <c r="D200" s="51" t="s">
        <v>624</v>
      </c>
      <c r="E200" s="126" t="s">
        <v>570</v>
      </c>
      <c r="F200" s="53" t="s">
        <v>615</v>
      </c>
      <c r="G200" s="53" t="s">
        <v>625</v>
      </c>
      <c r="H200" s="104">
        <f>ROUND(G200*F200,2)</f>
        <v>643.70000000000005</v>
      </c>
    </row>
    <row r="201" spans="1:8" s="35" customFormat="1">
      <c r="A201" s="95"/>
      <c r="B201" s="96" t="s">
        <v>626</v>
      </c>
      <c r="C201" s="97"/>
      <c r="D201" s="98" t="s">
        <v>627</v>
      </c>
      <c r="E201" s="99" t="s">
        <v>492</v>
      </c>
      <c r="F201" s="60"/>
      <c r="G201" s="61"/>
      <c r="H201" s="107"/>
    </row>
    <row r="202" spans="1:8" s="35" customFormat="1" ht="25.5">
      <c r="A202" s="103" t="s">
        <v>24</v>
      </c>
      <c r="B202" s="49" t="s">
        <v>628</v>
      </c>
      <c r="C202" s="50" t="s">
        <v>629</v>
      </c>
      <c r="D202" s="51" t="s">
        <v>630</v>
      </c>
      <c r="E202" s="128" t="s">
        <v>570</v>
      </c>
      <c r="F202" s="53" t="s">
        <v>609</v>
      </c>
      <c r="G202" s="53" t="s">
        <v>631</v>
      </c>
      <c r="H202" s="104">
        <f>ROUND(G202*F202,2)</f>
        <v>2467.1999999999998</v>
      </c>
    </row>
    <row r="203" spans="1:8" s="35" customFormat="1">
      <c r="A203" s="95"/>
      <c r="B203" s="96" t="s">
        <v>632</v>
      </c>
      <c r="C203" s="97"/>
      <c r="D203" s="98" t="s">
        <v>633</v>
      </c>
      <c r="E203" s="129" t="s">
        <v>492</v>
      </c>
      <c r="F203" s="60"/>
      <c r="G203" s="61"/>
      <c r="H203" s="107"/>
    </row>
    <row r="204" spans="1:8" s="35" customFormat="1">
      <c r="A204" s="103" t="s">
        <v>24</v>
      </c>
      <c r="B204" s="49" t="s">
        <v>634</v>
      </c>
      <c r="C204" s="50" t="s">
        <v>635</v>
      </c>
      <c r="D204" s="51" t="s">
        <v>636</v>
      </c>
      <c r="E204" s="130" t="s">
        <v>570</v>
      </c>
      <c r="F204" s="53" t="s">
        <v>637</v>
      </c>
      <c r="G204" s="53" t="s">
        <v>207</v>
      </c>
      <c r="H204" s="104">
        <f>ROUND(G204*F204,2)</f>
        <v>629.20000000000005</v>
      </c>
    </row>
    <row r="205" spans="1:8" s="35" customFormat="1">
      <c r="A205" s="103" t="s">
        <v>24</v>
      </c>
      <c r="B205" s="49" t="s">
        <v>638</v>
      </c>
      <c r="C205" s="50" t="s">
        <v>639</v>
      </c>
      <c r="D205" s="51" t="s">
        <v>640</v>
      </c>
      <c r="E205" s="130" t="s">
        <v>570</v>
      </c>
      <c r="F205" s="53" t="s">
        <v>29</v>
      </c>
      <c r="G205" s="53" t="s">
        <v>641</v>
      </c>
      <c r="H205" s="104">
        <f>ROUND(G205*F205,2)</f>
        <v>211.84</v>
      </c>
    </row>
    <row r="206" spans="1:8" s="35" customFormat="1" ht="31.5" customHeight="1">
      <c r="A206" s="103" t="s">
        <v>24</v>
      </c>
      <c r="B206" s="49" t="s">
        <v>642</v>
      </c>
      <c r="C206" s="50" t="s">
        <v>643</v>
      </c>
      <c r="D206" s="51" t="s">
        <v>644</v>
      </c>
      <c r="E206" s="88" t="s">
        <v>570</v>
      </c>
      <c r="F206" s="53" t="s">
        <v>29</v>
      </c>
      <c r="G206" s="53" t="s">
        <v>645</v>
      </c>
      <c r="H206" s="104">
        <f>ROUND(G206*F206,2)</f>
        <v>464.48</v>
      </c>
    </row>
    <row r="207" spans="1:8" s="35" customFormat="1">
      <c r="A207" s="95"/>
      <c r="B207" s="96" t="s">
        <v>646</v>
      </c>
      <c r="C207" s="97"/>
      <c r="D207" s="98" t="s">
        <v>647</v>
      </c>
      <c r="E207" s="99" t="s">
        <v>492</v>
      </c>
      <c r="F207" s="100"/>
      <c r="G207" s="101"/>
      <c r="H207" s="107">
        <f>ROUND(G207*F207,2)</f>
        <v>0</v>
      </c>
    </row>
    <row r="208" spans="1:8" s="35" customFormat="1" ht="20.25" customHeight="1">
      <c r="A208" s="103" t="s">
        <v>24</v>
      </c>
      <c r="B208" s="49" t="s">
        <v>648</v>
      </c>
      <c r="C208" s="50" t="s">
        <v>649</v>
      </c>
      <c r="D208" s="51" t="s">
        <v>650</v>
      </c>
      <c r="E208" s="88" t="s">
        <v>570</v>
      </c>
      <c r="F208" s="53" t="s">
        <v>29</v>
      </c>
      <c r="G208" s="53" t="s">
        <v>651</v>
      </c>
      <c r="H208" s="104">
        <f>ROUND(G208*F208,2)</f>
        <v>1360.44</v>
      </c>
    </row>
    <row r="209" spans="1:8" s="35" customFormat="1">
      <c r="A209" s="103"/>
      <c r="B209" s="120" t="s">
        <v>652</v>
      </c>
      <c r="C209" s="121"/>
      <c r="D209" s="122" t="s">
        <v>653</v>
      </c>
      <c r="E209" s="123" t="s">
        <v>492</v>
      </c>
      <c r="F209" s="124"/>
      <c r="G209" s="125"/>
      <c r="H209" s="104"/>
    </row>
    <row r="210" spans="1:8" s="35" customFormat="1" ht="25.5">
      <c r="A210" s="95"/>
      <c r="B210" s="96" t="s">
        <v>654</v>
      </c>
      <c r="C210" s="97"/>
      <c r="D210" s="98" t="s">
        <v>655</v>
      </c>
      <c r="E210" s="108" t="s">
        <v>492</v>
      </c>
      <c r="F210" s="100"/>
      <c r="G210" s="101">
        <v>0</v>
      </c>
      <c r="H210" s="102"/>
    </row>
    <row r="211" spans="1:8" s="35" customFormat="1" ht="27" customHeight="1">
      <c r="A211" s="103" t="s">
        <v>24</v>
      </c>
      <c r="B211" s="49" t="s">
        <v>656</v>
      </c>
      <c r="C211" s="50" t="s">
        <v>657</v>
      </c>
      <c r="D211" s="51" t="s">
        <v>658</v>
      </c>
      <c r="E211" s="126" t="s">
        <v>74</v>
      </c>
      <c r="F211" s="53" t="s">
        <v>583</v>
      </c>
      <c r="G211" s="53" t="s">
        <v>260</v>
      </c>
      <c r="H211" s="104">
        <f>ROUND(G211*F211,2)</f>
        <v>342.86</v>
      </c>
    </row>
    <row r="212" spans="1:8" s="35" customFormat="1" ht="27" customHeight="1">
      <c r="A212" s="103" t="s">
        <v>24</v>
      </c>
      <c r="B212" s="49" t="s">
        <v>659</v>
      </c>
      <c r="C212" s="50" t="s">
        <v>660</v>
      </c>
      <c r="D212" s="51" t="s">
        <v>661</v>
      </c>
      <c r="E212" s="126" t="s">
        <v>74</v>
      </c>
      <c r="F212" s="53" t="s">
        <v>536</v>
      </c>
      <c r="G212" s="53" t="s">
        <v>662</v>
      </c>
      <c r="H212" s="104">
        <f>ROUND(G212*F212,2)</f>
        <v>1043.28</v>
      </c>
    </row>
    <row r="213" spans="1:8" s="83" customFormat="1" ht="38.25">
      <c r="A213" s="103" t="s">
        <v>24</v>
      </c>
      <c r="B213" s="49" t="s">
        <v>663</v>
      </c>
      <c r="C213" s="50" t="s">
        <v>224</v>
      </c>
      <c r="D213" s="131" t="s">
        <v>664</v>
      </c>
      <c r="E213" s="126" t="s">
        <v>226</v>
      </c>
      <c r="F213" s="53">
        <v>1</v>
      </c>
      <c r="G213" s="53">
        <v>6290.9</v>
      </c>
      <c r="H213" s="104">
        <f>ROUND(G213*F213,2)</f>
        <v>6290.9</v>
      </c>
    </row>
    <row r="214" spans="1:8" s="35" customFormat="1">
      <c r="A214" s="103"/>
      <c r="B214" s="120" t="s">
        <v>665</v>
      </c>
      <c r="C214" s="121"/>
      <c r="D214" s="122" t="s">
        <v>554</v>
      </c>
      <c r="E214" s="123" t="s">
        <v>492</v>
      </c>
      <c r="F214" s="124"/>
      <c r="G214" s="125"/>
      <c r="H214" s="104"/>
    </row>
    <row r="215" spans="1:8" s="35" customFormat="1">
      <c r="A215" s="95"/>
      <c r="B215" s="96" t="s">
        <v>666</v>
      </c>
      <c r="C215" s="97"/>
      <c r="D215" s="98" t="s">
        <v>667</v>
      </c>
      <c r="E215" s="108" t="s">
        <v>492</v>
      </c>
      <c r="F215" s="100"/>
      <c r="G215" s="101"/>
      <c r="H215" s="102"/>
    </row>
    <row r="216" spans="1:8" s="83" customFormat="1" ht="50.25" customHeight="1">
      <c r="A216" s="103" t="s">
        <v>24</v>
      </c>
      <c r="B216" s="49" t="s">
        <v>668</v>
      </c>
      <c r="C216" s="50" t="s">
        <v>669</v>
      </c>
      <c r="D216" s="51" t="s">
        <v>670</v>
      </c>
      <c r="E216" s="132" t="s">
        <v>570</v>
      </c>
      <c r="F216" s="53">
        <v>5</v>
      </c>
      <c r="G216" s="53" t="s">
        <v>671</v>
      </c>
      <c r="H216" s="104">
        <f>ROUND(G216*F216,2)</f>
        <v>4746.3500000000004</v>
      </c>
    </row>
    <row r="217" spans="1:8" s="35" customFormat="1" ht="25.5">
      <c r="A217" s="103" t="s">
        <v>24</v>
      </c>
      <c r="B217" s="49" t="s">
        <v>672</v>
      </c>
      <c r="C217" s="50" t="s">
        <v>673</v>
      </c>
      <c r="D217" s="51" t="s">
        <v>674</v>
      </c>
      <c r="E217" s="126" t="s">
        <v>570</v>
      </c>
      <c r="F217" s="53" t="s">
        <v>29</v>
      </c>
      <c r="G217" s="53" t="s">
        <v>675</v>
      </c>
      <c r="H217" s="104">
        <f>ROUND(G217*F217,2)</f>
        <v>209.96</v>
      </c>
    </row>
    <row r="218" spans="1:8" s="35" customFormat="1">
      <c r="A218" s="103" t="s">
        <v>24</v>
      </c>
      <c r="B218" s="49" t="s">
        <v>676</v>
      </c>
      <c r="C218" s="50" t="s">
        <v>677</v>
      </c>
      <c r="D218" s="51" t="s">
        <v>678</v>
      </c>
      <c r="E218" s="126" t="s">
        <v>570</v>
      </c>
      <c r="F218" s="53" t="s">
        <v>620</v>
      </c>
      <c r="G218" s="53" t="s">
        <v>679</v>
      </c>
      <c r="H218" s="104">
        <f>ROUND(G218*F218,2)</f>
        <v>336.9</v>
      </c>
    </row>
    <row r="219" spans="1:8" s="35" customFormat="1">
      <c r="A219" s="103" t="s">
        <v>24</v>
      </c>
      <c r="B219" s="49" t="s">
        <v>680</v>
      </c>
      <c r="C219" s="50" t="s">
        <v>681</v>
      </c>
      <c r="D219" s="51" t="s">
        <v>682</v>
      </c>
      <c r="E219" s="126" t="s">
        <v>570</v>
      </c>
      <c r="F219" s="53" t="s">
        <v>620</v>
      </c>
      <c r="G219" s="53" t="s">
        <v>683</v>
      </c>
      <c r="H219" s="104">
        <f>ROUND(G219*F219,2)</f>
        <v>987.15</v>
      </c>
    </row>
    <row r="220" spans="1:8" s="35" customFormat="1" ht="18.75" customHeight="1">
      <c r="A220" s="103"/>
      <c r="B220" s="120" t="s">
        <v>684</v>
      </c>
      <c r="C220" s="121"/>
      <c r="D220" s="122" t="s">
        <v>685</v>
      </c>
      <c r="E220" s="123" t="s">
        <v>492</v>
      </c>
      <c r="F220" s="124"/>
      <c r="G220" s="125"/>
      <c r="H220" s="104"/>
    </row>
    <row r="221" spans="1:8" s="35" customFormat="1" ht="28.5" customHeight="1">
      <c r="A221" s="103" t="s">
        <v>24</v>
      </c>
      <c r="B221" s="49" t="s">
        <v>686</v>
      </c>
      <c r="C221" s="50" t="s">
        <v>476</v>
      </c>
      <c r="D221" s="51" t="s">
        <v>477</v>
      </c>
      <c r="E221" s="126" t="s">
        <v>74</v>
      </c>
      <c r="F221" s="53" t="s">
        <v>687</v>
      </c>
      <c r="G221" s="53" t="s">
        <v>479</v>
      </c>
      <c r="H221" s="104">
        <f>ROUND(G221*F221,2)</f>
        <v>7997.52</v>
      </c>
    </row>
    <row r="222" spans="1:8" s="35" customFormat="1" ht="28.5" customHeight="1">
      <c r="A222" s="95" t="s">
        <v>31</v>
      </c>
      <c r="B222" s="105" t="s">
        <v>688</v>
      </c>
      <c r="C222" s="50" t="s">
        <v>497</v>
      </c>
      <c r="D222" s="51" t="s">
        <v>498</v>
      </c>
      <c r="E222" s="126" t="s">
        <v>74</v>
      </c>
      <c r="F222" s="60">
        <v>30</v>
      </c>
      <c r="G222" s="53" t="s">
        <v>500</v>
      </c>
      <c r="H222" s="107">
        <f>ROUND(G222*F222,2)</f>
        <v>856.2</v>
      </c>
    </row>
    <row r="223" spans="1:8" s="83" customFormat="1" ht="25.5">
      <c r="A223" s="103" t="s">
        <v>24</v>
      </c>
      <c r="B223" s="49" t="s">
        <v>689</v>
      </c>
      <c r="C223" s="50" t="s">
        <v>224</v>
      </c>
      <c r="D223" s="51" t="s">
        <v>690</v>
      </c>
      <c r="E223" s="126" t="s">
        <v>570</v>
      </c>
      <c r="F223" s="53">
        <v>16</v>
      </c>
      <c r="G223" s="53">
        <v>53.64</v>
      </c>
      <c r="H223" s="104">
        <f>ROUND(G223*F223,2)</f>
        <v>858.24</v>
      </c>
    </row>
    <row r="224" spans="1:8" s="35" customFormat="1" ht="18.75" customHeight="1">
      <c r="A224" s="103"/>
      <c r="B224" s="120" t="s">
        <v>691</v>
      </c>
      <c r="C224" s="121"/>
      <c r="D224" s="122" t="s">
        <v>692</v>
      </c>
      <c r="E224" s="123"/>
      <c r="F224" s="124"/>
      <c r="G224" s="125"/>
      <c r="H224" s="104"/>
    </row>
    <row r="225" spans="1:8" s="35" customFormat="1" ht="25.5">
      <c r="A225" s="48" t="s">
        <v>24</v>
      </c>
      <c r="B225" s="49" t="s">
        <v>693</v>
      </c>
      <c r="C225" s="50" t="s">
        <v>694</v>
      </c>
      <c r="D225" s="51" t="s">
        <v>695</v>
      </c>
      <c r="E225" s="77" t="s">
        <v>165</v>
      </c>
      <c r="F225" s="53" t="s">
        <v>588</v>
      </c>
      <c r="G225" s="53" t="s">
        <v>696</v>
      </c>
      <c r="H225" s="54">
        <f t="shared" ref="H225:H246" si="12">ROUND(G225*F225,2)</f>
        <v>800.2</v>
      </c>
    </row>
    <row r="226" spans="1:8" s="35" customFormat="1" ht="25.5">
      <c r="A226" s="48" t="s">
        <v>24</v>
      </c>
      <c r="B226" s="105" t="s">
        <v>697</v>
      </c>
      <c r="C226" s="50" t="s">
        <v>698</v>
      </c>
      <c r="D226" s="51" t="s">
        <v>699</v>
      </c>
      <c r="E226" s="77" t="s">
        <v>165</v>
      </c>
      <c r="F226" s="53">
        <v>14</v>
      </c>
      <c r="G226" s="53" t="s">
        <v>700</v>
      </c>
      <c r="H226" s="54">
        <f t="shared" si="12"/>
        <v>644.84</v>
      </c>
    </row>
    <row r="227" spans="1:8" s="35" customFormat="1" ht="25.5">
      <c r="A227" s="48" t="s">
        <v>24</v>
      </c>
      <c r="B227" s="49" t="s">
        <v>701</v>
      </c>
      <c r="C227" s="50" t="s">
        <v>702</v>
      </c>
      <c r="D227" s="51" t="s">
        <v>703</v>
      </c>
      <c r="E227" s="77" t="s">
        <v>165</v>
      </c>
      <c r="F227" s="53">
        <v>12</v>
      </c>
      <c r="G227" s="53">
        <v>24.17</v>
      </c>
      <c r="H227" s="54">
        <f t="shared" si="12"/>
        <v>290.04000000000002</v>
      </c>
    </row>
    <row r="228" spans="1:8" s="83" customFormat="1" ht="25.5">
      <c r="A228" s="48" t="s">
        <v>24</v>
      </c>
      <c r="B228" s="49" t="s">
        <v>704</v>
      </c>
      <c r="C228" s="50" t="s">
        <v>224</v>
      </c>
      <c r="D228" s="51" t="s">
        <v>705</v>
      </c>
      <c r="E228" s="77" t="s">
        <v>165</v>
      </c>
      <c r="F228" s="53">
        <v>14</v>
      </c>
      <c r="G228" s="53">
        <v>28.95</v>
      </c>
      <c r="H228" s="54">
        <f t="shared" si="12"/>
        <v>405.3</v>
      </c>
    </row>
    <row r="229" spans="1:8" s="83" customFormat="1" ht="25.5">
      <c r="A229" s="48" t="s">
        <v>24</v>
      </c>
      <c r="B229" s="49" t="s">
        <v>706</v>
      </c>
      <c r="C229" s="50" t="s">
        <v>224</v>
      </c>
      <c r="D229" s="51" t="s">
        <v>707</v>
      </c>
      <c r="E229" s="77" t="s">
        <v>165</v>
      </c>
      <c r="F229" s="53">
        <v>8</v>
      </c>
      <c r="G229" s="53">
        <v>28.95</v>
      </c>
      <c r="H229" s="54">
        <f t="shared" si="12"/>
        <v>231.6</v>
      </c>
    </row>
    <row r="230" spans="1:8" s="35" customFormat="1" ht="25.5">
      <c r="A230" s="48" t="s">
        <v>24</v>
      </c>
      <c r="B230" s="105" t="s">
        <v>708</v>
      </c>
      <c r="C230" s="50" t="s">
        <v>709</v>
      </c>
      <c r="D230" s="51" t="s">
        <v>710</v>
      </c>
      <c r="E230" s="77" t="s">
        <v>165</v>
      </c>
      <c r="F230" s="53">
        <v>5</v>
      </c>
      <c r="G230" s="53" t="s">
        <v>711</v>
      </c>
      <c r="H230" s="54">
        <f t="shared" si="12"/>
        <v>136.85</v>
      </c>
    </row>
    <row r="231" spans="1:8" s="35" customFormat="1" ht="25.5">
      <c r="A231" s="48" t="s">
        <v>24</v>
      </c>
      <c r="B231" s="49" t="s">
        <v>712</v>
      </c>
      <c r="C231" s="50" t="s">
        <v>713</v>
      </c>
      <c r="D231" s="51" t="s">
        <v>714</v>
      </c>
      <c r="E231" s="77" t="s">
        <v>165</v>
      </c>
      <c r="F231" s="53">
        <v>1</v>
      </c>
      <c r="G231" s="53" t="s">
        <v>715</v>
      </c>
      <c r="H231" s="54">
        <f t="shared" si="12"/>
        <v>170.44</v>
      </c>
    </row>
    <row r="232" spans="1:8" s="35" customFormat="1" ht="48.75" customHeight="1">
      <c r="A232" s="48" t="s">
        <v>24</v>
      </c>
      <c r="B232" s="105" t="s">
        <v>716</v>
      </c>
      <c r="C232" s="50" t="s">
        <v>717</v>
      </c>
      <c r="D232" s="51" t="s">
        <v>718</v>
      </c>
      <c r="E232" s="77" t="s">
        <v>165</v>
      </c>
      <c r="F232" s="53">
        <v>2</v>
      </c>
      <c r="G232" s="53" t="s">
        <v>719</v>
      </c>
      <c r="H232" s="54">
        <f t="shared" si="12"/>
        <v>276.48</v>
      </c>
    </row>
    <row r="233" spans="1:8" s="83" customFormat="1" ht="41.25" customHeight="1">
      <c r="A233" s="48" t="s">
        <v>24</v>
      </c>
      <c r="B233" s="49" t="s">
        <v>720</v>
      </c>
      <c r="C233" s="50" t="s">
        <v>224</v>
      </c>
      <c r="D233" s="51" t="s">
        <v>721</v>
      </c>
      <c r="E233" s="77" t="s">
        <v>165</v>
      </c>
      <c r="F233" s="53">
        <v>2</v>
      </c>
      <c r="G233" s="53">
        <v>44.8</v>
      </c>
      <c r="H233" s="54">
        <f t="shared" si="12"/>
        <v>89.6</v>
      </c>
    </row>
    <row r="234" spans="1:8" s="35" customFormat="1" ht="25.5">
      <c r="A234" s="48" t="s">
        <v>24</v>
      </c>
      <c r="B234" s="105" t="s">
        <v>722</v>
      </c>
      <c r="C234" s="50" t="s">
        <v>723</v>
      </c>
      <c r="D234" s="51" t="s">
        <v>724</v>
      </c>
      <c r="E234" s="77" t="s">
        <v>35</v>
      </c>
      <c r="F234" s="53" t="s">
        <v>725</v>
      </c>
      <c r="G234" s="53" t="s">
        <v>726</v>
      </c>
      <c r="H234" s="54">
        <f t="shared" si="12"/>
        <v>3878.07</v>
      </c>
    </row>
    <row r="235" spans="1:8" s="35" customFormat="1" ht="37.5" customHeight="1">
      <c r="A235" s="48" t="s">
        <v>24</v>
      </c>
      <c r="B235" s="49" t="s">
        <v>727</v>
      </c>
      <c r="C235" s="50" t="s">
        <v>728</v>
      </c>
      <c r="D235" s="51" t="s">
        <v>729</v>
      </c>
      <c r="E235" s="77" t="s">
        <v>165</v>
      </c>
      <c r="F235" s="53">
        <v>10</v>
      </c>
      <c r="G235" s="53" t="s">
        <v>730</v>
      </c>
      <c r="H235" s="54">
        <f t="shared" si="12"/>
        <v>3546.5</v>
      </c>
    </row>
    <row r="236" spans="1:8" s="83" customFormat="1" ht="25.5">
      <c r="A236" s="48" t="s">
        <v>24</v>
      </c>
      <c r="B236" s="49" t="s">
        <v>731</v>
      </c>
      <c r="C236" s="50" t="s">
        <v>224</v>
      </c>
      <c r="D236" s="51" t="s">
        <v>732</v>
      </c>
      <c r="E236" s="77" t="s">
        <v>165</v>
      </c>
      <c r="F236" s="53">
        <v>4</v>
      </c>
      <c r="G236" s="53">
        <v>188.76</v>
      </c>
      <c r="H236" s="54">
        <f t="shared" si="12"/>
        <v>755.04</v>
      </c>
    </row>
    <row r="237" spans="1:8" s="83" customFormat="1" ht="25.5">
      <c r="A237" s="48" t="s">
        <v>24</v>
      </c>
      <c r="B237" s="49" t="s">
        <v>733</v>
      </c>
      <c r="C237" s="50" t="s">
        <v>224</v>
      </c>
      <c r="D237" s="51" t="s">
        <v>734</v>
      </c>
      <c r="E237" s="77" t="s">
        <v>165</v>
      </c>
      <c r="F237" s="53">
        <v>4</v>
      </c>
      <c r="G237" s="53">
        <v>135.88999999999999</v>
      </c>
      <c r="H237" s="54">
        <f t="shared" si="12"/>
        <v>543.55999999999995</v>
      </c>
    </row>
    <row r="238" spans="1:8" s="35" customFormat="1" ht="38.25">
      <c r="A238" s="48" t="s">
        <v>24</v>
      </c>
      <c r="B238" s="105" t="s">
        <v>735</v>
      </c>
      <c r="C238" s="50" t="s">
        <v>736</v>
      </c>
      <c r="D238" s="51" t="s">
        <v>737</v>
      </c>
      <c r="E238" s="77" t="s">
        <v>165</v>
      </c>
      <c r="F238" s="53" t="s">
        <v>29</v>
      </c>
      <c r="G238" s="53" t="s">
        <v>738</v>
      </c>
      <c r="H238" s="54">
        <f t="shared" si="12"/>
        <v>850.94</v>
      </c>
    </row>
    <row r="239" spans="1:8" s="83" customFormat="1" ht="25.5">
      <c r="A239" s="48" t="s">
        <v>24</v>
      </c>
      <c r="B239" s="49" t="s">
        <v>739</v>
      </c>
      <c r="C239" s="50" t="s">
        <v>224</v>
      </c>
      <c r="D239" s="51" t="s">
        <v>740</v>
      </c>
      <c r="E239" s="77" t="s">
        <v>165</v>
      </c>
      <c r="F239" s="53">
        <v>2</v>
      </c>
      <c r="G239" s="53">
        <v>100.84</v>
      </c>
      <c r="H239" s="54">
        <f t="shared" si="12"/>
        <v>201.68</v>
      </c>
    </row>
    <row r="240" spans="1:8" s="83" customFormat="1">
      <c r="A240" s="48" t="s">
        <v>24</v>
      </c>
      <c r="B240" s="49" t="s">
        <v>741</v>
      </c>
      <c r="C240" s="50" t="s">
        <v>224</v>
      </c>
      <c r="D240" s="133" t="s">
        <v>742</v>
      </c>
      <c r="E240" s="77" t="s">
        <v>165</v>
      </c>
      <c r="F240" s="53">
        <v>10</v>
      </c>
      <c r="G240" s="53">
        <v>92.19</v>
      </c>
      <c r="H240" s="54">
        <f t="shared" si="12"/>
        <v>921.9</v>
      </c>
    </row>
    <row r="241" spans="1:8" s="83" customFormat="1">
      <c r="A241" s="48" t="s">
        <v>24</v>
      </c>
      <c r="B241" s="49" t="s">
        <v>743</v>
      </c>
      <c r="C241" s="50" t="s">
        <v>224</v>
      </c>
      <c r="D241" s="133" t="s">
        <v>744</v>
      </c>
      <c r="E241" s="77" t="s">
        <v>165</v>
      </c>
      <c r="F241" s="53">
        <v>4</v>
      </c>
      <c r="G241" s="53">
        <v>115.61</v>
      </c>
      <c r="H241" s="54">
        <f t="shared" si="12"/>
        <v>462.44</v>
      </c>
    </row>
    <row r="242" spans="1:8" s="83" customFormat="1">
      <c r="A242" s="48" t="s">
        <v>24</v>
      </c>
      <c r="B242" s="49" t="s">
        <v>745</v>
      </c>
      <c r="C242" s="50" t="s">
        <v>224</v>
      </c>
      <c r="D242" s="131" t="s">
        <v>746</v>
      </c>
      <c r="E242" s="77" t="s">
        <v>165</v>
      </c>
      <c r="F242" s="53">
        <v>14</v>
      </c>
      <c r="G242" s="53">
        <v>161.34</v>
      </c>
      <c r="H242" s="54">
        <f t="shared" si="12"/>
        <v>2258.7600000000002</v>
      </c>
    </row>
    <row r="243" spans="1:8" s="83" customFormat="1">
      <c r="A243" s="48" t="s">
        <v>24</v>
      </c>
      <c r="B243" s="49" t="s">
        <v>747</v>
      </c>
      <c r="C243" s="50" t="s">
        <v>224</v>
      </c>
      <c r="D243" s="133" t="s">
        <v>748</v>
      </c>
      <c r="E243" s="77" t="s">
        <v>74</v>
      </c>
      <c r="F243" s="53">
        <v>1.45</v>
      </c>
      <c r="G243" s="53">
        <v>454.92</v>
      </c>
      <c r="H243" s="54">
        <f t="shared" si="12"/>
        <v>659.63</v>
      </c>
    </row>
    <row r="244" spans="1:8" s="35" customFormat="1" ht="43.5" customHeight="1">
      <c r="A244" s="48" t="s">
        <v>24</v>
      </c>
      <c r="B244" s="105" t="s">
        <v>749</v>
      </c>
      <c r="C244" s="50" t="s">
        <v>750</v>
      </c>
      <c r="D244" s="51" t="s">
        <v>751</v>
      </c>
      <c r="E244" s="77" t="s">
        <v>165</v>
      </c>
      <c r="F244" s="53">
        <v>14</v>
      </c>
      <c r="G244" s="53" t="s">
        <v>752</v>
      </c>
      <c r="H244" s="54">
        <f t="shared" si="12"/>
        <v>3866.24</v>
      </c>
    </row>
    <row r="245" spans="1:8" s="83" customFormat="1" ht="25.5">
      <c r="A245" s="48" t="s">
        <v>24</v>
      </c>
      <c r="B245" s="49" t="s">
        <v>753</v>
      </c>
      <c r="C245" s="50" t="s">
        <v>224</v>
      </c>
      <c r="D245" s="51" t="s">
        <v>754</v>
      </c>
      <c r="E245" s="77" t="s">
        <v>165</v>
      </c>
      <c r="F245" s="53">
        <v>12</v>
      </c>
      <c r="G245" s="53">
        <v>26.1</v>
      </c>
      <c r="H245" s="54">
        <f t="shared" si="12"/>
        <v>313.2</v>
      </c>
    </row>
    <row r="246" spans="1:8" s="83" customFormat="1" ht="38.25">
      <c r="A246" s="48" t="s">
        <v>24</v>
      </c>
      <c r="B246" s="49" t="s">
        <v>755</v>
      </c>
      <c r="C246" s="50" t="s">
        <v>224</v>
      </c>
      <c r="D246" s="133" t="s">
        <v>756</v>
      </c>
      <c r="E246" s="77" t="s">
        <v>165</v>
      </c>
      <c r="F246" s="53">
        <v>1</v>
      </c>
      <c r="G246" s="53">
        <v>104.66</v>
      </c>
      <c r="H246" s="54">
        <f t="shared" si="12"/>
        <v>104.66</v>
      </c>
    </row>
    <row r="247" spans="1:8" s="35" customFormat="1" ht="15">
      <c r="A247" s="84"/>
      <c r="B247" s="72" t="s">
        <v>757</v>
      </c>
      <c r="C247" s="73"/>
      <c r="D247" s="134" t="s">
        <v>758</v>
      </c>
      <c r="E247" s="118" t="s">
        <v>492</v>
      </c>
      <c r="F247" s="111"/>
      <c r="G247" s="75"/>
      <c r="H247" s="76">
        <f>SUBTOTAL(9,H248:H258)</f>
        <v>6568.46</v>
      </c>
    </row>
    <row r="248" spans="1:8" s="35" customFormat="1">
      <c r="A248" s="84"/>
      <c r="B248" s="72" t="s">
        <v>759</v>
      </c>
      <c r="C248" s="73"/>
      <c r="D248" s="94" t="s">
        <v>760</v>
      </c>
      <c r="E248" s="119" t="s">
        <v>492</v>
      </c>
      <c r="F248" s="111"/>
      <c r="G248" s="75"/>
      <c r="H248" s="76"/>
    </row>
    <row r="249" spans="1:8" s="35" customFormat="1" ht="25.5">
      <c r="A249" s="95"/>
      <c r="B249" s="96" t="s">
        <v>761</v>
      </c>
      <c r="C249" s="97"/>
      <c r="D249" s="98" t="s">
        <v>762</v>
      </c>
      <c r="E249" s="108" t="s">
        <v>492</v>
      </c>
      <c r="F249" s="100"/>
      <c r="G249" s="101"/>
      <c r="H249" s="102"/>
    </row>
    <row r="250" spans="1:8" s="35" customFormat="1" ht="25.5">
      <c r="A250" s="103" t="s">
        <v>24</v>
      </c>
      <c r="B250" s="49" t="s">
        <v>763</v>
      </c>
      <c r="C250" s="50" t="s">
        <v>764</v>
      </c>
      <c r="D250" s="51" t="s">
        <v>765</v>
      </c>
      <c r="E250" s="126" t="s">
        <v>28</v>
      </c>
      <c r="F250" s="53" t="s">
        <v>588</v>
      </c>
      <c r="G250" s="53" t="s">
        <v>766</v>
      </c>
      <c r="H250" s="104">
        <f t="shared" ref="H250:H258" si="13">ROUND(G250*F250,2)</f>
        <v>204.16</v>
      </c>
    </row>
    <row r="251" spans="1:8" s="35" customFormat="1" ht="25.5">
      <c r="A251" s="103" t="s">
        <v>24</v>
      </c>
      <c r="B251" s="49" t="s">
        <v>767</v>
      </c>
      <c r="C251" s="50" t="s">
        <v>768</v>
      </c>
      <c r="D251" s="51" t="s">
        <v>769</v>
      </c>
      <c r="E251" s="126" t="s">
        <v>28</v>
      </c>
      <c r="F251" s="53" t="s">
        <v>179</v>
      </c>
      <c r="G251" s="53" t="s">
        <v>770</v>
      </c>
      <c r="H251" s="104">
        <f t="shared" si="13"/>
        <v>397.01</v>
      </c>
    </row>
    <row r="252" spans="1:8" s="35" customFormat="1" ht="26.25" customHeight="1">
      <c r="A252" s="103" t="s">
        <v>24</v>
      </c>
      <c r="B252" s="49" t="s">
        <v>771</v>
      </c>
      <c r="C252" s="50" t="s">
        <v>772</v>
      </c>
      <c r="D252" s="51" t="s">
        <v>773</v>
      </c>
      <c r="E252" s="126" t="s">
        <v>28</v>
      </c>
      <c r="F252" s="53" t="s">
        <v>29</v>
      </c>
      <c r="G252" s="53" t="s">
        <v>774</v>
      </c>
      <c r="H252" s="104">
        <f t="shared" si="13"/>
        <v>139.58000000000001</v>
      </c>
    </row>
    <row r="253" spans="1:8" s="83" customFormat="1" ht="24.75" customHeight="1">
      <c r="A253" s="103" t="s">
        <v>24</v>
      </c>
      <c r="B253" s="49" t="s">
        <v>775</v>
      </c>
      <c r="C253" s="50" t="s">
        <v>643</v>
      </c>
      <c r="D253" s="51" t="s">
        <v>644</v>
      </c>
      <c r="E253" s="126" t="s">
        <v>28</v>
      </c>
      <c r="F253" s="53">
        <v>4</v>
      </c>
      <c r="G253" s="53" t="s">
        <v>645</v>
      </c>
      <c r="H253" s="104">
        <f t="shared" si="13"/>
        <v>928.96</v>
      </c>
    </row>
    <row r="254" spans="1:8" s="35" customFormat="1" ht="28.5" customHeight="1">
      <c r="A254" s="103" t="s">
        <v>24</v>
      </c>
      <c r="B254" s="49" t="s">
        <v>776</v>
      </c>
      <c r="C254" s="50" t="s">
        <v>777</v>
      </c>
      <c r="D254" s="51" t="s">
        <v>778</v>
      </c>
      <c r="E254" s="126" t="s">
        <v>28</v>
      </c>
      <c r="F254" s="53" t="s">
        <v>588</v>
      </c>
      <c r="G254" s="53" t="s">
        <v>779</v>
      </c>
      <c r="H254" s="104">
        <f t="shared" si="13"/>
        <v>1328.84</v>
      </c>
    </row>
    <row r="255" spans="1:8" s="35" customFormat="1" ht="28.5" customHeight="1">
      <c r="A255" s="103" t="s">
        <v>31</v>
      </c>
      <c r="B255" s="105" t="s">
        <v>780</v>
      </c>
      <c r="C255" s="97" t="s">
        <v>781</v>
      </c>
      <c r="D255" s="106" t="s">
        <v>782</v>
      </c>
      <c r="E255" s="108" t="s">
        <v>28</v>
      </c>
      <c r="F255" s="60">
        <v>2</v>
      </c>
      <c r="G255" s="53" t="s">
        <v>783</v>
      </c>
      <c r="H255" s="107">
        <f t="shared" si="13"/>
        <v>275.58</v>
      </c>
    </row>
    <row r="256" spans="1:8" s="35" customFormat="1" ht="28.5" customHeight="1">
      <c r="A256" s="103" t="s">
        <v>31</v>
      </c>
      <c r="B256" s="105" t="s">
        <v>784</v>
      </c>
      <c r="C256" s="50" t="s">
        <v>785</v>
      </c>
      <c r="D256" s="51" t="s">
        <v>786</v>
      </c>
      <c r="E256" s="126" t="s">
        <v>28</v>
      </c>
      <c r="F256" s="60">
        <v>4</v>
      </c>
      <c r="G256" s="53" t="s">
        <v>787</v>
      </c>
      <c r="H256" s="107">
        <f t="shared" si="13"/>
        <v>753</v>
      </c>
    </row>
    <row r="257" spans="1:8" s="83" customFormat="1" ht="38.25">
      <c r="A257" s="103" t="s">
        <v>24</v>
      </c>
      <c r="B257" s="49" t="s">
        <v>788</v>
      </c>
      <c r="C257" s="50" t="s">
        <v>224</v>
      </c>
      <c r="D257" s="131" t="s">
        <v>789</v>
      </c>
      <c r="E257" s="126" t="s">
        <v>28</v>
      </c>
      <c r="F257" s="53">
        <v>1</v>
      </c>
      <c r="G257" s="53">
        <v>2014.79</v>
      </c>
      <c r="H257" s="104">
        <f t="shared" si="13"/>
        <v>2014.79</v>
      </c>
    </row>
    <row r="258" spans="1:8" s="83" customFormat="1" ht="38.25">
      <c r="A258" s="103" t="s">
        <v>24</v>
      </c>
      <c r="B258" s="49" t="s">
        <v>790</v>
      </c>
      <c r="C258" s="50" t="s">
        <v>224</v>
      </c>
      <c r="D258" s="131" t="s">
        <v>791</v>
      </c>
      <c r="E258" s="126" t="s">
        <v>28</v>
      </c>
      <c r="F258" s="53">
        <v>1</v>
      </c>
      <c r="G258" s="53">
        <v>526.54</v>
      </c>
      <c r="H258" s="104">
        <f t="shared" si="13"/>
        <v>526.54</v>
      </c>
    </row>
    <row r="259" spans="1:8" s="35" customFormat="1" ht="25.5">
      <c r="A259" s="84"/>
      <c r="B259" s="72" t="s">
        <v>792</v>
      </c>
      <c r="C259" s="135"/>
      <c r="D259" s="94" t="s">
        <v>793</v>
      </c>
      <c r="E259" s="136" t="s">
        <v>492</v>
      </c>
      <c r="F259" s="137"/>
      <c r="G259" s="138"/>
      <c r="H259" s="139"/>
    </row>
    <row r="260" spans="1:8" s="35" customFormat="1">
      <c r="A260" s="84"/>
      <c r="B260" s="72" t="s">
        <v>794</v>
      </c>
      <c r="C260" s="135"/>
      <c r="D260" s="94" t="s">
        <v>760</v>
      </c>
      <c r="E260" s="140" t="s">
        <v>492</v>
      </c>
      <c r="F260" s="137"/>
      <c r="G260" s="138"/>
      <c r="H260" s="76"/>
    </row>
    <row r="261" spans="1:8" s="35" customFormat="1">
      <c r="A261" s="95"/>
      <c r="B261" s="96" t="s">
        <v>795</v>
      </c>
      <c r="C261" s="97"/>
      <c r="D261" s="98" t="s">
        <v>796</v>
      </c>
      <c r="E261" s="141" t="s">
        <v>797</v>
      </c>
      <c r="F261" s="100"/>
      <c r="G261" s="101"/>
      <c r="H261" s="102"/>
    </row>
    <row r="262" spans="1:8" s="35" customFormat="1" ht="25.5">
      <c r="A262" s="84"/>
      <c r="B262" s="72" t="s">
        <v>798</v>
      </c>
      <c r="C262" s="73"/>
      <c r="D262" s="94" t="s">
        <v>799</v>
      </c>
      <c r="E262" s="142" t="s">
        <v>492</v>
      </c>
      <c r="F262" s="111"/>
      <c r="G262" s="75"/>
      <c r="H262" s="76"/>
    </row>
    <row r="263" spans="1:8" s="35" customFormat="1">
      <c r="A263" s="84"/>
      <c r="B263" s="72" t="s">
        <v>800</v>
      </c>
      <c r="C263" s="73"/>
      <c r="D263" s="94" t="s">
        <v>760</v>
      </c>
      <c r="E263" s="143" t="s">
        <v>492</v>
      </c>
      <c r="F263" s="111"/>
      <c r="G263" s="75"/>
      <c r="H263" s="76"/>
    </row>
    <row r="264" spans="1:8" s="35" customFormat="1">
      <c r="A264" s="95"/>
      <c r="B264" s="96" t="s">
        <v>801</v>
      </c>
      <c r="C264" s="97"/>
      <c r="D264" s="98" t="s">
        <v>796</v>
      </c>
      <c r="E264" s="141" t="s">
        <v>797</v>
      </c>
      <c r="F264" s="100"/>
      <c r="G264" s="101"/>
      <c r="H264" s="102"/>
    </row>
    <row r="265" spans="1:8" s="35" customFormat="1" ht="15">
      <c r="A265" s="84"/>
      <c r="B265" s="72" t="s">
        <v>802</v>
      </c>
      <c r="C265" s="73"/>
      <c r="D265" s="94" t="s">
        <v>803</v>
      </c>
      <c r="E265" s="142" t="s">
        <v>492</v>
      </c>
      <c r="F265" s="111"/>
      <c r="G265" s="75"/>
      <c r="H265" s="76">
        <f>SUBTOTAL(9,H266:H285)</f>
        <v>20432.580000000002</v>
      </c>
    </row>
    <row r="266" spans="1:8" s="35" customFormat="1">
      <c r="A266" s="84"/>
      <c r="B266" s="72" t="s">
        <v>804</v>
      </c>
      <c r="C266" s="73"/>
      <c r="D266" s="94" t="s">
        <v>760</v>
      </c>
      <c r="E266" s="143" t="s">
        <v>492</v>
      </c>
      <c r="F266" s="111"/>
      <c r="G266" s="75"/>
      <c r="H266" s="76"/>
    </row>
    <row r="267" spans="1:8" s="35" customFormat="1" ht="25.5">
      <c r="A267" s="95"/>
      <c r="B267" s="96" t="s">
        <v>805</v>
      </c>
      <c r="C267" s="97"/>
      <c r="D267" s="98" t="s">
        <v>806</v>
      </c>
      <c r="E267" s="141" t="s">
        <v>492</v>
      </c>
      <c r="F267" s="100"/>
      <c r="G267" s="101"/>
      <c r="H267" s="102"/>
    </row>
    <row r="268" spans="1:8" s="35" customFormat="1" ht="37.5" customHeight="1">
      <c r="A268" s="95" t="s">
        <v>31</v>
      </c>
      <c r="B268" s="105" t="s">
        <v>807</v>
      </c>
      <c r="C268" s="97" t="s">
        <v>808</v>
      </c>
      <c r="D268" s="106" t="s">
        <v>809</v>
      </c>
      <c r="E268" s="141" t="s">
        <v>74</v>
      </c>
      <c r="F268" s="60">
        <v>24</v>
      </c>
      <c r="G268" s="53" t="s">
        <v>810</v>
      </c>
      <c r="H268" s="107">
        <f>ROUND(G268*F268,2)</f>
        <v>550.55999999999995</v>
      </c>
    </row>
    <row r="269" spans="1:8" s="35" customFormat="1" ht="27.75" customHeight="1">
      <c r="A269" s="103" t="s">
        <v>24</v>
      </c>
      <c r="B269" s="49" t="s">
        <v>811</v>
      </c>
      <c r="C269" s="50" t="s">
        <v>812</v>
      </c>
      <c r="D269" s="51" t="s">
        <v>813</v>
      </c>
      <c r="E269" s="128" t="s">
        <v>74</v>
      </c>
      <c r="F269" s="53" t="s">
        <v>545</v>
      </c>
      <c r="G269" s="53" t="s">
        <v>814</v>
      </c>
      <c r="H269" s="104">
        <f>ROUND(G269*F269,2)</f>
        <v>674.88</v>
      </c>
    </row>
    <row r="270" spans="1:8" s="35" customFormat="1" ht="27.75" customHeight="1">
      <c r="A270" s="103" t="s">
        <v>24</v>
      </c>
      <c r="B270" s="49" t="s">
        <v>815</v>
      </c>
      <c r="C270" s="50" t="s">
        <v>816</v>
      </c>
      <c r="D270" s="51" t="s">
        <v>817</v>
      </c>
      <c r="E270" s="128" t="s">
        <v>74</v>
      </c>
      <c r="F270" s="53" t="s">
        <v>818</v>
      </c>
      <c r="G270" s="53" t="s">
        <v>819</v>
      </c>
      <c r="H270" s="104">
        <f>ROUND(G270*F270,2)</f>
        <v>898.56</v>
      </c>
    </row>
    <row r="271" spans="1:8" s="35" customFormat="1" ht="33.75" customHeight="1">
      <c r="A271" s="95"/>
      <c r="B271" s="96" t="s">
        <v>820</v>
      </c>
      <c r="C271" s="97"/>
      <c r="D271" s="98" t="s">
        <v>762</v>
      </c>
      <c r="E271" s="141" t="s">
        <v>492</v>
      </c>
      <c r="F271" s="60"/>
      <c r="G271" s="61"/>
      <c r="H271" s="107"/>
    </row>
    <row r="272" spans="1:8" s="35" customFormat="1" ht="30" customHeight="1">
      <c r="A272" s="103" t="s">
        <v>24</v>
      </c>
      <c r="B272" s="49" t="s">
        <v>821</v>
      </c>
      <c r="C272" s="50" t="s">
        <v>764</v>
      </c>
      <c r="D272" s="51" t="s">
        <v>822</v>
      </c>
      <c r="E272" s="128" t="s">
        <v>28</v>
      </c>
      <c r="F272" s="53" t="s">
        <v>29</v>
      </c>
      <c r="G272" s="53" t="s">
        <v>766</v>
      </c>
      <c r="H272" s="104">
        <f t="shared" ref="H272:H285" si="14">ROUND(G272*F272,2)</f>
        <v>102.08</v>
      </c>
    </row>
    <row r="273" spans="1:8" s="35" customFormat="1" ht="30" customHeight="1">
      <c r="A273" s="103" t="s">
        <v>24</v>
      </c>
      <c r="B273" s="49" t="s">
        <v>823</v>
      </c>
      <c r="C273" s="50" t="s">
        <v>824</v>
      </c>
      <c r="D273" s="51" t="s">
        <v>825</v>
      </c>
      <c r="E273" s="128" t="s">
        <v>28</v>
      </c>
      <c r="F273" s="53" t="s">
        <v>29</v>
      </c>
      <c r="G273" s="53" t="s">
        <v>826</v>
      </c>
      <c r="H273" s="104">
        <f t="shared" si="14"/>
        <v>243.06</v>
      </c>
    </row>
    <row r="274" spans="1:8" s="35" customFormat="1">
      <c r="A274" s="103" t="s">
        <v>24</v>
      </c>
      <c r="B274" s="49" t="s">
        <v>827</v>
      </c>
      <c r="C274" s="50" t="s">
        <v>635</v>
      </c>
      <c r="D274" s="51" t="s">
        <v>636</v>
      </c>
      <c r="E274" s="128" t="s">
        <v>28</v>
      </c>
      <c r="F274" s="53" t="s">
        <v>29</v>
      </c>
      <c r="G274" s="53" t="s">
        <v>207</v>
      </c>
      <c r="H274" s="104">
        <f t="shared" si="14"/>
        <v>96.8</v>
      </c>
    </row>
    <row r="275" spans="1:8" s="35" customFormat="1">
      <c r="A275" s="103" t="s">
        <v>24</v>
      </c>
      <c r="B275" s="49" t="s">
        <v>828</v>
      </c>
      <c r="C275" s="50" t="s">
        <v>772</v>
      </c>
      <c r="D275" s="51" t="s">
        <v>773</v>
      </c>
      <c r="E275" s="128" t="s">
        <v>28</v>
      </c>
      <c r="F275" s="53" t="s">
        <v>588</v>
      </c>
      <c r="G275" s="53" t="s">
        <v>774</v>
      </c>
      <c r="H275" s="104">
        <f t="shared" si="14"/>
        <v>279.16000000000003</v>
      </c>
    </row>
    <row r="276" spans="1:8" s="35" customFormat="1">
      <c r="A276" s="103" t="s">
        <v>24</v>
      </c>
      <c r="B276" s="49" t="s">
        <v>829</v>
      </c>
      <c r="C276" s="50" t="s">
        <v>830</v>
      </c>
      <c r="D276" s="51" t="s">
        <v>831</v>
      </c>
      <c r="E276" s="128" t="s">
        <v>28</v>
      </c>
      <c r="F276" s="53" t="s">
        <v>588</v>
      </c>
      <c r="G276" s="53" t="s">
        <v>832</v>
      </c>
      <c r="H276" s="104">
        <f t="shared" si="14"/>
        <v>321.39999999999998</v>
      </c>
    </row>
    <row r="277" spans="1:8" s="35" customFormat="1">
      <c r="A277" s="103" t="s">
        <v>24</v>
      </c>
      <c r="B277" s="49" t="s">
        <v>833</v>
      </c>
      <c r="C277" s="50" t="s">
        <v>639</v>
      </c>
      <c r="D277" s="51" t="s">
        <v>640</v>
      </c>
      <c r="E277" s="128" t="s">
        <v>28</v>
      </c>
      <c r="F277" s="53" t="s">
        <v>29</v>
      </c>
      <c r="G277" s="53" t="s">
        <v>641</v>
      </c>
      <c r="H277" s="104">
        <f t="shared" si="14"/>
        <v>211.84</v>
      </c>
    </row>
    <row r="278" spans="1:8" s="35" customFormat="1" ht="20.25" customHeight="1">
      <c r="A278" s="103" t="s">
        <v>24</v>
      </c>
      <c r="B278" s="49" t="s">
        <v>834</v>
      </c>
      <c r="C278" s="50" t="s">
        <v>835</v>
      </c>
      <c r="D278" s="51" t="s">
        <v>836</v>
      </c>
      <c r="E278" s="128" t="s">
        <v>28</v>
      </c>
      <c r="F278" s="53" t="s">
        <v>29</v>
      </c>
      <c r="G278" s="53" t="s">
        <v>837</v>
      </c>
      <c r="H278" s="104">
        <f t="shared" si="14"/>
        <v>92.5</v>
      </c>
    </row>
    <row r="279" spans="1:8" s="35" customFormat="1" ht="20.25" customHeight="1">
      <c r="A279" s="103" t="s">
        <v>24</v>
      </c>
      <c r="B279" s="49" t="s">
        <v>838</v>
      </c>
      <c r="C279" s="50" t="s">
        <v>839</v>
      </c>
      <c r="D279" s="51" t="s">
        <v>840</v>
      </c>
      <c r="E279" s="128" t="s">
        <v>28</v>
      </c>
      <c r="F279" s="53" t="s">
        <v>29</v>
      </c>
      <c r="G279" s="53" t="s">
        <v>841</v>
      </c>
      <c r="H279" s="104">
        <f t="shared" si="14"/>
        <v>215.98</v>
      </c>
    </row>
    <row r="280" spans="1:8" s="83" customFormat="1" ht="20.25" customHeight="1">
      <c r="A280" s="103" t="s">
        <v>24</v>
      </c>
      <c r="B280" s="49" t="s">
        <v>842</v>
      </c>
      <c r="C280" s="50" t="s">
        <v>224</v>
      </c>
      <c r="D280" s="51" t="s">
        <v>843</v>
      </c>
      <c r="E280" s="128" t="s">
        <v>28</v>
      </c>
      <c r="F280" s="53">
        <v>2</v>
      </c>
      <c r="G280" s="53">
        <v>31.18</v>
      </c>
      <c r="H280" s="104">
        <f t="shared" si="14"/>
        <v>62.36</v>
      </c>
    </row>
    <row r="281" spans="1:8" s="83" customFormat="1" ht="20.25" customHeight="1">
      <c r="A281" s="103" t="s">
        <v>24</v>
      </c>
      <c r="B281" s="49" t="s">
        <v>844</v>
      </c>
      <c r="C281" s="50" t="s">
        <v>224</v>
      </c>
      <c r="D281" s="51" t="s">
        <v>845</v>
      </c>
      <c r="E281" s="128" t="s">
        <v>28</v>
      </c>
      <c r="F281" s="53">
        <v>4</v>
      </c>
      <c r="G281" s="53">
        <v>38.19</v>
      </c>
      <c r="H281" s="104">
        <f t="shared" si="14"/>
        <v>152.76</v>
      </c>
    </row>
    <row r="282" spans="1:8" s="83" customFormat="1" ht="20.25" customHeight="1">
      <c r="A282" s="103" t="s">
        <v>24</v>
      </c>
      <c r="B282" s="49" t="s">
        <v>846</v>
      </c>
      <c r="C282" s="50" t="s">
        <v>224</v>
      </c>
      <c r="D282" s="51" t="s">
        <v>847</v>
      </c>
      <c r="E282" s="128" t="s">
        <v>28</v>
      </c>
      <c r="F282" s="53">
        <v>2</v>
      </c>
      <c r="G282" s="53">
        <v>48.64</v>
      </c>
      <c r="H282" s="104">
        <f t="shared" si="14"/>
        <v>97.28</v>
      </c>
    </row>
    <row r="283" spans="1:8" s="83" customFormat="1" ht="36" customHeight="1">
      <c r="A283" s="103" t="s">
        <v>24</v>
      </c>
      <c r="B283" s="49" t="s">
        <v>848</v>
      </c>
      <c r="C283" s="50" t="s">
        <v>224</v>
      </c>
      <c r="D283" s="51" t="s">
        <v>849</v>
      </c>
      <c r="E283" s="128" t="s">
        <v>570</v>
      </c>
      <c r="F283" s="53">
        <v>2</v>
      </c>
      <c r="G283" s="53">
        <v>146.36000000000001</v>
      </c>
      <c r="H283" s="104">
        <f t="shared" si="14"/>
        <v>292.72000000000003</v>
      </c>
    </row>
    <row r="284" spans="1:8" s="83" customFormat="1" ht="38.25">
      <c r="A284" s="103" t="s">
        <v>24</v>
      </c>
      <c r="B284" s="49" t="s">
        <v>850</v>
      </c>
      <c r="C284" s="50" t="s">
        <v>224</v>
      </c>
      <c r="D284" s="51" t="s">
        <v>851</v>
      </c>
      <c r="E284" s="128" t="s">
        <v>28</v>
      </c>
      <c r="F284" s="53">
        <v>2</v>
      </c>
      <c r="G284" s="53">
        <v>870.32</v>
      </c>
      <c r="H284" s="104">
        <f t="shared" si="14"/>
        <v>1740.64</v>
      </c>
    </row>
    <row r="285" spans="1:8" s="83" customFormat="1">
      <c r="A285" s="103" t="s">
        <v>24</v>
      </c>
      <c r="B285" s="49" t="s">
        <v>852</v>
      </c>
      <c r="C285" s="50" t="s">
        <v>224</v>
      </c>
      <c r="D285" s="51" t="s">
        <v>853</v>
      </c>
      <c r="E285" s="128" t="s">
        <v>28</v>
      </c>
      <c r="F285" s="53">
        <v>1</v>
      </c>
      <c r="G285" s="53">
        <v>14400</v>
      </c>
      <c r="H285" s="104">
        <f t="shared" si="14"/>
        <v>14400</v>
      </c>
    </row>
    <row r="286" spans="1:8" s="35" customFormat="1">
      <c r="A286" s="84"/>
      <c r="B286" s="144">
        <v>23000</v>
      </c>
      <c r="C286" s="73"/>
      <c r="D286" s="94" t="s">
        <v>854</v>
      </c>
      <c r="E286" s="110" t="s">
        <v>492</v>
      </c>
      <c r="F286" s="111"/>
      <c r="G286" s="75"/>
      <c r="H286" s="76">
        <f>SUBTOTAL(9,H287:H294)</f>
        <v>14472.41</v>
      </c>
    </row>
    <row r="287" spans="1:8" s="35" customFormat="1">
      <c r="A287" s="84"/>
      <c r="B287" s="144" t="s">
        <v>855</v>
      </c>
      <c r="C287" s="73"/>
      <c r="D287" s="94" t="s">
        <v>856</v>
      </c>
      <c r="E287" s="110" t="s">
        <v>492</v>
      </c>
      <c r="F287" s="111"/>
      <c r="G287" s="75"/>
      <c r="H287" s="76"/>
    </row>
    <row r="288" spans="1:8" s="35" customFormat="1">
      <c r="A288" s="95"/>
      <c r="B288" s="145" t="s">
        <v>857</v>
      </c>
      <c r="C288" s="97"/>
      <c r="D288" s="98" t="s">
        <v>502</v>
      </c>
      <c r="E288" s="99" t="s">
        <v>492</v>
      </c>
      <c r="F288" s="100"/>
      <c r="G288" s="101"/>
      <c r="H288" s="102"/>
    </row>
    <row r="289" spans="1:8" s="35" customFormat="1" ht="28.5" customHeight="1">
      <c r="A289" s="103" t="s">
        <v>24</v>
      </c>
      <c r="B289" s="146" t="s">
        <v>858</v>
      </c>
      <c r="C289" s="50" t="s">
        <v>504</v>
      </c>
      <c r="D289" s="51" t="s">
        <v>505</v>
      </c>
      <c r="E289" s="88" t="s">
        <v>74</v>
      </c>
      <c r="F289" s="53" t="s">
        <v>859</v>
      </c>
      <c r="G289" s="53" t="s">
        <v>506</v>
      </c>
      <c r="H289" s="104">
        <f>ROUND(G289*F289,2)</f>
        <v>1259.31</v>
      </c>
    </row>
    <row r="290" spans="1:8" s="35" customFormat="1" ht="27" customHeight="1">
      <c r="A290" s="103" t="s">
        <v>24</v>
      </c>
      <c r="B290" s="146" t="s">
        <v>860</v>
      </c>
      <c r="C290" s="50" t="s">
        <v>511</v>
      </c>
      <c r="D290" s="51" t="s">
        <v>512</v>
      </c>
      <c r="E290" s="88" t="s">
        <v>74</v>
      </c>
      <c r="F290" s="53" t="s">
        <v>545</v>
      </c>
      <c r="G290" s="53" t="s">
        <v>513</v>
      </c>
      <c r="H290" s="104">
        <f>ROUND(G290*F290,2)</f>
        <v>1050.96</v>
      </c>
    </row>
    <row r="291" spans="1:8" s="35" customFormat="1" ht="27" customHeight="1">
      <c r="A291" s="103" t="s">
        <v>31</v>
      </c>
      <c r="B291" s="146" t="s">
        <v>861</v>
      </c>
      <c r="C291" s="112" t="e">
        <v>#REF!</v>
      </c>
      <c r="D291" s="51" t="s">
        <v>862</v>
      </c>
      <c r="E291" s="88" t="s">
        <v>74</v>
      </c>
      <c r="F291" s="53">
        <v>34.4</v>
      </c>
      <c r="G291" s="53">
        <v>177.24</v>
      </c>
      <c r="H291" s="104">
        <f>ROUND(G291*F291,2)</f>
        <v>6097.06</v>
      </c>
    </row>
    <row r="292" spans="1:8" s="35" customFormat="1" ht="20.25" customHeight="1">
      <c r="A292" s="95"/>
      <c r="B292" s="145" t="s">
        <v>863</v>
      </c>
      <c r="C292" s="147"/>
      <c r="D292" s="98" t="s">
        <v>518</v>
      </c>
      <c r="E292" s="148" t="s">
        <v>492</v>
      </c>
      <c r="F292" s="149"/>
      <c r="G292" s="61"/>
      <c r="H292" s="107"/>
    </row>
    <row r="293" spans="1:8" s="35" customFormat="1" ht="52.5" customHeight="1">
      <c r="A293" s="103" t="s">
        <v>31</v>
      </c>
      <c r="B293" s="146" t="s">
        <v>864</v>
      </c>
      <c r="C293" s="97" t="s">
        <v>487</v>
      </c>
      <c r="D293" s="51" t="s">
        <v>488</v>
      </c>
      <c r="E293" s="77" t="s">
        <v>28</v>
      </c>
      <c r="F293" s="60">
        <v>8</v>
      </c>
      <c r="G293" s="53" t="s">
        <v>489</v>
      </c>
      <c r="H293" s="104">
        <f>ROUND(G293*F293,2)</f>
        <v>1031.92</v>
      </c>
    </row>
    <row r="294" spans="1:8" s="35" customFormat="1" ht="27" customHeight="1">
      <c r="A294" s="95" t="s">
        <v>31</v>
      </c>
      <c r="B294" s="146" t="s">
        <v>865</v>
      </c>
      <c r="C294" s="97" t="s">
        <v>401</v>
      </c>
      <c r="D294" s="106" t="s">
        <v>402</v>
      </c>
      <c r="E294" s="99" t="s">
        <v>74</v>
      </c>
      <c r="F294" s="60">
        <v>132</v>
      </c>
      <c r="G294" s="53" t="s">
        <v>403</v>
      </c>
      <c r="H294" s="107">
        <f>ROUND(G294*F294,2)</f>
        <v>5033.16</v>
      </c>
    </row>
    <row r="295" spans="1:8" s="35" customFormat="1">
      <c r="A295" s="150"/>
      <c r="B295" s="144">
        <v>24000000</v>
      </c>
      <c r="C295" s="73"/>
      <c r="D295" s="74" t="s">
        <v>866</v>
      </c>
      <c r="E295" s="151"/>
      <c r="F295" s="151"/>
      <c r="G295" s="75"/>
      <c r="H295" s="76">
        <f>SUBTOTAL(9,H296:H337)</f>
        <v>128328.08000000005</v>
      </c>
    </row>
    <row r="296" spans="1:8" s="35" customFormat="1">
      <c r="A296" s="84"/>
      <c r="B296" s="144" t="s">
        <v>867</v>
      </c>
      <c r="C296" s="73"/>
      <c r="D296" s="94" t="s">
        <v>868</v>
      </c>
      <c r="E296" s="94"/>
      <c r="F296" s="94"/>
      <c r="G296" s="75"/>
      <c r="H296" s="76"/>
    </row>
    <row r="297" spans="1:8" s="83" customFormat="1" ht="125.25" customHeight="1">
      <c r="A297" s="103" t="s">
        <v>24</v>
      </c>
      <c r="B297" s="146" t="s">
        <v>869</v>
      </c>
      <c r="C297" s="50" t="s">
        <v>224</v>
      </c>
      <c r="D297" s="51" t="s">
        <v>870</v>
      </c>
      <c r="E297" s="77" t="s">
        <v>28</v>
      </c>
      <c r="F297" s="53">
        <v>45</v>
      </c>
      <c r="G297" s="53">
        <v>144.69</v>
      </c>
      <c r="H297" s="54">
        <f t="shared" ref="H297:H309" si="15">ROUND(G297*F297,2)</f>
        <v>6511.05</v>
      </c>
    </row>
    <row r="298" spans="1:8" s="83" customFormat="1" ht="38.25">
      <c r="A298" s="103" t="s">
        <v>24</v>
      </c>
      <c r="B298" s="146" t="s">
        <v>871</v>
      </c>
      <c r="C298" s="50" t="s">
        <v>224</v>
      </c>
      <c r="D298" s="51" t="s">
        <v>872</v>
      </c>
      <c r="E298" s="77" t="s">
        <v>28</v>
      </c>
      <c r="F298" s="53">
        <v>39</v>
      </c>
      <c r="G298" s="53">
        <v>1192.31</v>
      </c>
      <c r="H298" s="54">
        <f t="shared" si="15"/>
        <v>46500.09</v>
      </c>
    </row>
    <row r="299" spans="1:8" s="83" customFormat="1" ht="83.25" customHeight="1">
      <c r="A299" s="103" t="s">
        <v>24</v>
      </c>
      <c r="B299" s="146" t="s">
        <v>873</v>
      </c>
      <c r="C299" s="50" t="s">
        <v>224</v>
      </c>
      <c r="D299" s="51" t="s">
        <v>874</v>
      </c>
      <c r="E299" s="77" t="s">
        <v>570</v>
      </c>
      <c r="F299" s="53">
        <v>22</v>
      </c>
      <c r="G299" s="53">
        <v>335.92</v>
      </c>
      <c r="H299" s="54">
        <f t="shared" si="15"/>
        <v>7390.24</v>
      </c>
    </row>
    <row r="300" spans="1:8" s="83" customFormat="1" ht="51">
      <c r="A300" s="103" t="s">
        <v>31</v>
      </c>
      <c r="B300" s="146" t="s">
        <v>875</v>
      </c>
      <c r="C300" s="50" t="s">
        <v>224</v>
      </c>
      <c r="D300" s="51" t="s">
        <v>876</v>
      </c>
      <c r="E300" s="77" t="s">
        <v>570</v>
      </c>
      <c r="F300" s="53">
        <v>21</v>
      </c>
      <c r="G300" s="53">
        <v>481.72</v>
      </c>
      <c r="H300" s="54">
        <f t="shared" si="15"/>
        <v>10116.120000000001</v>
      </c>
    </row>
    <row r="301" spans="1:8" s="35" customFormat="1" ht="25.5">
      <c r="A301" s="103" t="s">
        <v>24</v>
      </c>
      <c r="B301" s="146" t="s">
        <v>877</v>
      </c>
      <c r="C301" s="50" t="s">
        <v>878</v>
      </c>
      <c r="D301" s="51" t="s">
        <v>879</v>
      </c>
      <c r="E301" s="77" t="s">
        <v>570</v>
      </c>
      <c r="F301" s="53" t="s">
        <v>615</v>
      </c>
      <c r="G301" s="53" t="s">
        <v>880</v>
      </c>
      <c r="H301" s="54">
        <f t="shared" si="15"/>
        <v>6417.85</v>
      </c>
    </row>
    <row r="302" spans="1:8" s="83" customFormat="1" ht="30.75" customHeight="1">
      <c r="A302" s="103" t="s">
        <v>31</v>
      </c>
      <c r="B302" s="146" t="s">
        <v>881</v>
      </c>
      <c r="C302" s="50" t="s">
        <v>224</v>
      </c>
      <c r="D302" s="51" t="s">
        <v>882</v>
      </c>
      <c r="E302" s="77" t="s">
        <v>570</v>
      </c>
      <c r="F302" s="53">
        <v>4</v>
      </c>
      <c r="G302" s="133">
        <v>191.03</v>
      </c>
      <c r="H302" s="54">
        <f t="shared" si="15"/>
        <v>764.12</v>
      </c>
    </row>
    <row r="303" spans="1:8" s="83" customFormat="1" ht="25.5">
      <c r="A303" s="103" t="s">
        <v>24</v>
      </c>
      <c r="B303" s="146" t="s">
        <v>883</v>
      </c>
      <c r="C303" s="50" t="s">
        <v>224</v>
      </c>
      <c r="D303" s="51" t="s">
        <v>884</v>
      </c>
      <c r="E303" s="77" t="s">
        <v>28</v>
      </c>
      <c r="F303" s="53">
        <v>4</v>
      </c>
      <c r="G303" s="152">
        <v>40</v>
      </c>
      <c r="H303" s="54">
        <f t="shared" si="15"/>
        <v>160</v>
      </c>
    </row>
    <row r="304" spans="1:8" s="35" customFormat="1" ht="29.25" customHeight="1">
      <c r="A304" s="103" t="s">
        <v>24</v>
      </c>
      <c r="B304" s="146" t="s">
        <v>885</v>
      </c>
      <c r="C304" s="50" t="s">
        <v>886</v>
      </c>
      <c r="D304" s="51" t="s">
        <v>887</v>
      </c>
      <c r="E304" s="77" t="s">
        <v>28</v>
      </c>
      <c r="F304" s="53" t="s">
        <v>620</v>
      </c>
      <c r="G304" s="53" t="s">
        <v>888</v>
      </c>
      <c r="H304" s="54">
        <f t="shared" si="15"/>
        <v>134.58000000000001</v>
      </c>
    </row>
    <row r="305" spans="1:8" s="35" customFormat="1" ht="39.75" customHeight="1">
      <c r="A305" s="103" t="s">
        <v>24</v>
      </c>
      <c r="B305" s="146" t="s">
        <v>889</v>
      </c>
      <c r="C305" s="50" t="s">
        <v>890</v>
      </c>
      <c r="D305" s="51" t="s">
        <v>891</v>
      </c>
      <c r="E305" s="77" t="s">
        <v>28</v>
      </c>
      <c r="F305" s="53" t="s">
        <v>588</v>
      </c>
      <c r="G305" s="53" t="s">
        <v>892</v>
      </c>
      <c r="H305" s="54">
        <f t="shared" si="15"/>
        <v>98.12</v>
      </c>
    </row>
    <row r="306" spans="1:8" s="35" customFormat="1" ht="25.5">
      <c r="A306" s="103" t="s">
        <v>24</v>
      </c>
      <c r="B306" s="146" t="s">
        <v>893</v>
      </c>
      <c r="C306" s="50" t="s">
        <v>894</v>
      </c>
      <c r="D306" s="51" t="s">
        <v>895</v>
      </c>
      <c r="E306" s="77" t="s">
        <v>28</v>
      </c>
      <c r="F306" s="53" t="s">
        <v>896</v>
      </c>
      <c r="G306" s="53" t="s">
        <v>897</v>
      </c>
      <c r="H306" s="54">
        <f t="shared" si="15"/>
        <v>556.75</v>
      </c>
    </row>
    <row r="307" spans="1:8" s="83" customFormat="1" ht="18.75" customHeight="1">
      <c r="A307" s="103" t="s">
        <v>24</v>
      </c>
      <c r="B307" s="146" t="s">
        <v>898</v>
      </c>
      <c r="C307" s="50" t="s">
        <v>224</v>
      </c>
      <c r="D307" s="51" t="s">
        <v>899</v>
      </c>
      <c r="E307" s="77" t="s">
        <v>28</v>
      </c>
      <c r="F307" s="53">
        <v>39</v>
      </c>
      <c r="G307" s="53">
        <v>6.71</v>
      </c>
      <c r="H307" s="54">
        <f t="shared" si="15"/>
        <v>261.69</v>
      </c>
    </row>
    <row r="308" spans="1:8" s="83" customFormat="1" ht="18.75" customHeight="1">
      <c r="A308" s="103" t="s">
        <v>24</v>
      </c>
      <c r="B308" s="146" t="s">
        <v>900</v>
      </c>
      <c r="C308" s="50" t="s">
        <v>224</v>
      </c>
      <c r="D308" s="51" t="s">
        <v>901</v>
      </c>
      <c r="E308" s="77" t="s">
        <v>28</v>
      </c>
      <c r="F308" s="53">
        <v>39</v>
      </c>
      <c r="G308" s="53">
        <v>6.71</v>
      </c>
      <c r="H308" s="54">
        <f t="shared" si="15"/>
        <v>261.69</v>
      </c>
    </row>
    <row r="309" spans="1:8" s="35" customFormat="1" ht="25.5">
      <c r="A309" s="103" t="s">
        <v>24</v>
      </c>
      <c r="B309" s="146" t="s">
        <v>902</v>
      </c>
      <c r="C309" s="50" t="s">
        <v>903</v>
      </c>
      <c r="D309" s="51" t="s">
        <v>904</v>
      </c>
      <c r="E309" s="77" t="s">
        <v>28</v>
      </c>
      <c r="F309" s="53" t="s">
        <v>905</v>
      </c>
      <c r="G309" s="53" t="s">
        <v>906</v>
      </c>
      <c r="H309" s="54">
        <f t="shared" si="15"/>
        <v>1127.28</v>
      </c>
    </row>
    <row r="310" spans="1:8" s="35" customFormat="1">
      <c r="A310" s="103"/>
      <c r="B310" s="153" t="s">
        <v>907</v>
      </c>
      <c r="C310" s="121"/>
      <c r="D310" s="122" t="s">
        <v>908</v>
      </c>
      <c r="E310" s="154" t="s">
        <v>492</v>
      </c>
      <c r="F310" s="124"/>
      <c r="G310" s="125"/>
      <c r="H310" s="54"/>
    </row>
    <row r="311" spans="1:8" s="35" customFormat="1" ht="51">
      <c r="A311" s="95"/>
      <c r="B311" s="145" t="s">
        <v>909</v>
      </c>
      <c r="C311" s="50"/>
      <c r="D311" s="122" t="s">
        <v>910</v>
      </c>
      <c r="E311" s="77" t="s">
        <v>492</v>
      </c>
      <c r="F311" s="53"/>
      <c r="G311" s="53"/>
      <c r="H311" s="62"/>
    </row>
    <row r="312" spans="1:8" s="35" customFormat="1">
      <c r="A312" s="95" t="s">
        <v>31</v>
      </c>
      <c r="B312" s="155" t="s">
        <v>911</v>
      </c>
      <c r="C312" s="50" t="s">
        <v>224</v>
      </c>
      <c r="D312" s="51" t="s">
        <v>912</v>
      </c>
      <c r="E312" s="77" t="s">
        <v>74</v>
      </c>
      <c r="F312" s="60">
        <v>750</v>
      </c>
      <c r="G312" s="133">
        <v>18.16</v>
      </c>
      <c r="H312" s="62">
        <f t="shared" ref="H312:H317" si="16">ROUND(G312*F312,2)</f>
        <v>13620</v>
      </c>
    </row>
    <row r="313" spans="1:8" s="83" customFormat="1" ht="17.25" customHeight="1">
      <c r="A313" s="103" t="s">
        <v>24</v>
      </c>
      <c r="B313" s="146" t="s">
        <v>913</v>
      </c>
      <c r="C313" s="50" t="s">
        <v>224</v>
      </c>
      <c r="D313" s="51" t="s">
        <v>914</v>
      </c>
      <c r="E313" s="77" t="s">
        <v>74</v>
      </c>
      <c r="F313" s="53">
        <v>110</v>
      </c>
      <c r="G313" s="133">
        <v>19.22</v>
      </c>
      <c r="H313" s="54">
        <f t="shared" si="16"/>
        <v>2114.1999999999998</v>
      </c>
    </row>
    <row r="314" spans="1:8" s="35" customFormat="1" ht="17.25" customHeight="1">
      <c r="A314" s="95" t="s">
        <v>31</v>
      </c>
      <c r="B314" s="155" t="s">
        <v>915</v>
      </c>
      <c r="C314" s="50" t="s">
        <v>224</v>
      </c>
      <c r="D314" s="51" t="s">
        <v>916</v>
      </c>
      <c r="E314" s="77" t="s">
        <v>74</v>
      </c>
      <c r="F314" s="60">
        <v>290</v>
      </c>
      <c r="G314" s="133">
        <v>24.02</v>
      </c>
      <c r="H314" s="62">
        <f t="shared" si="16"/>
        <v>6965.8</v>
      </c>
    </row>
    <row r="315" spans="1:8" s="35" customFormat="1" ht="25.5">
      <c r="A315" s="103" t="s">
        <v>24</v>
      </c>
      <c r="B315" s="155" t="s">
        <v>917</v>
      </c>
      <c r="C315" s="50" t="s">
        <v>918</v>
      </c>
      <c r="D315" s="51" t="s">
        <v>919</v>
      </c>
      <c r="E315" s="77" t="s">
        <v>28</v>
      </c>
      <c r="F315" s="53" t="s">
        <v>179</v>
      </c>
      <c r="G315" s="53" t="s">
        <v>920</v>
      </c>
      <c r="H315" s="54">
        <f t="shared" si="16"/>
        <v>48.83</v>
      </c>
    </row>
    <row r="316" spans="1:8" s="35" customFormat="1">
      <c r="A316" s="95" t="s">
        <v>31</v>
      </c>
      <c r="B316" s="146" t="s">
        <v>921</v>
      </c>
      <c r="C316" s="97" t="s">
        <v>922</v>
      </c>
      <c r="D316" s="106" t="s">
        <v>923</v>
      </c>
      <c r="E316" s="109" t="s">
        <v>28</v>
      </c>
      <c r="F316" s="60">
        <v>30</v>
      </c>
      <c r="G316" s="53" t="s">
        <v>924</v>
      </c>
      <c r="H316" s="62">
        <f t="shared" si="16"/>
        <v>3995.1</v>
      </c>
    </row>
    <row r="317" spans="1:8" s="35" customFormat="1">
      <c r="A317" s="95" t="s">
        <v>31</v>
      </c>
      <c r="B317" s="155" t="s">
        <v>925</v>
      </c>
      <c r="C317" s="97" t="s">
        <v>926</v>
      </c>
      <c r="D317" s="106" t="s">
        <v>927</v>
      </c>
      <c r="E317" s="109" t="s">
        <v>28</v>
      </c>
      <c r="F317" s="60">
        <v>12</v>
      </c>
      <c r="G317" s="53" t="s">
        <v>928</v>
      </c>
      <c r="H317" s="62">
        <f t="shared" si="16"/>
        <v>3716.52</v>
      </c>
    </row>
    <row r="318" spans="1:8" s="35" customFormat="1" ht="38.25">
      <c r="A318" s="95"/>
      <c r="B318" s="145" t="s">
        <v>929</v>
      </c>
      <c r="C318" s="97"/>
      <c r="D318" s="98" t="s">
        <v>930</v>
      </c>
      <c r="E318" s="109" t="s">
        <v>492</v>
      </c>
      <c r="F318" s="100"/>
      <c r="G318" s="61"/>
      <c r="H318" s="62"/>
    </row>
    <row r="319" spans="1:8" s="35" customFormat="1" ht="32.25" customHeight="1">
      <c r="A319" s="103" t="s">
        <v>24</v>
      </c>
      <c r="B319" s="146" t="s">
        <v>931</v>
      </c>
      <c r="C319" s="50" t="s">
        <v>932</v>
      </c>
      <c r="D319" s="51" t="s">
        <v>933</v>
      </c>
      <c r="E319" s="77" t="s">
        <v>74</v>
      </c>
      <c r="F319" s="53" t="s">
        <v>934</v>
      </c>
      <c r="G319" s="53" t="s">
        <v>935</v>
      </c>
      <c r="H319" s="54">
        <f>ROUND(G319*F319,2)</f>
        <v>2256.8000000000002</v>
      </c>
    </row>
    <row r="320" spans="1:8" s="35" customFormat="1" ht="38.25">
      <c r="A320" s="95"/>
      <c r="B320" s="145" t="s">
        <v>936</v>
      </c>
      <c r="C320" s="97"/>
      <c r="D320" s="98" t="s">
        <v>937</v>
      </c>
      <c r="E320" s="109" t="s">
        <v>492</v>
      </c>
      <c r="F320" s="100"/>
      <c r="G320" s="61"/>
      <c r="H320" s="62"/>
    </row>
    <row r="321" spans="1:8" s="35" customFormat="1" ht="21.75" customHeight="1">
      <c r="A321" s="103" t="s">
        <v>24</v>
      </c>
      <c r="B321" s="146" t="s">
        <v>938</v>
      </c>
      <c r="C321" s="50" t="s">
        <v>939</v>
      </c>
      <c r="D321" s="51" t="s">
        <v>940</v>
      </c>
      <c r="E321" s="77" t="s">
        <v>28</v>
      </c>
      <c r="F321" s="53" t="s">
        <v>588</v>
      </c>
      <c r="G321" s="53" t="s">
        <v>941</v>
      </c>
      <c r="H321" s="54">
        <f>ROUND(G321*F321,2)</f>
        <v>69.959999999999994</v>
      </c>
    </row>
    <row r="322" spans="1:8" s="35" customFormat="1" ht="61.5" customHeight="1">
      <c r="A322" s="95"/>
      <c r="B322" s="145" t="s">
        <v>942</v>
      </c>
      <c r="C322" s="147"/>
      <c r="D322" s="98" t="s">
        <v>943</v>
      </c>
      <c r="E322" s="109" t="s">
        <v>492</v>
      </c>
      <c r="F322" s="100"/>
      <c r="G322" s="61"/>
      <c r="H322" s="62"/>
    </row>
    <row r="323" spans="1:8" s="35" customFormat="1" ht="25.5">
      <c r="A323" s="103" t="s">
        <v>24</v>
      </c>
      <c r="B323" s="146" t="s">
        <v>944</v>
      </c>
      <c r="C323" s="50" t="s">
        <v>945</v>
      </c>
      <c r="D323" s="51" t="s">
        <v>946</v>
      </c>
      <c r="E323" s="77" t="s">
        <v>74</v>
      </c>
      <c r="F323" s="53" t="s">
        <v>947</v>
      </c>
      <c r="G323" s="53" t="s">
        <v>948</v>
      </c>
      <c r="H323" s="54">
        <f>ROUND(G323*F323,2)</f>
        <v>9280</v>
      </c>
    </row>
    <row r="324" spans="1:8" s="35" customFormat="1" ht="25.5">
      <c r="A324" s="95" t="s">
        <v>31</v>
      </c>
      <c r="B324" s="155" t="s">
        <v>949</v>
      </c>
      <c r="C324" s="97" t="s">
        <v>950</v>
      </c>
      <c r="D324" s="106" t="s">
        <v>951</v>
      </c>
      <c r="E324" s="109" t="s">
        <v>74</v>
      </c>
      <c r="F324" s="60">
        <v>150</v>
      </c>
      <c r="G324" s="53" t="s">
        <v>952</v>
      </c>
      <c r="H324" s="62">
        <f>ROUND(G324*F324,2)</f>
        <v>1911</v>
      </c>
    </row>
    <row r="325" spans="1:8" s="35" customFormat="1" ht="38.25">
      <c r="A325" s="95"/>
      <c r="B325" s="145" t="s">
        <v>953</v>
      </c>
      <c r="C325" s="97"/>
      <c r="D325" s="98" t="s">
        <v>954</v>
      </c>
      <c r="E325" s="109" t="s">
        <v>492</v>
      </c>
      <c r="F325" s="100"/>
      <c r="G325" s="53"/>
      <c r="H325" s="62"/>
    </row>
    <row r="326" spans="1:8" s="83" customFormat="1" ht="18" customHeight="1">
      <c r="A326" s="103" t="s">
        <v>24</v>
      </c>
      <c r="B326" s="146" t="s">
        <v>955</v>
      </c>
      <c r="C326" s="50" t="s">
        <v>224</v>
      </c>
      <c r="D326" s="51" t="s">
        <v>956</v>
      </c>
      <c r="E326" s="77" t="s">
        <v>28</v>
      </c>
      <c r="F326" s="53">
        <v>65</v>
      </c>
      <c r="G326" s="53">
        <v>1.82</v>
      </c>
      <c r="H326" s="54">
        <f>ROUND(G326*F326,2)</f>
        <v>118.3</v>
      </c>
    </row>
    <row r="327" spans="1:8" s="83" customFormat="1" ht="18" customHeight="1">
      <c r="A327" s="103" t="s">
        <v>24</v>
      </c>
      <c r="B327" s="146" t="s">
        <v>957</v>
      </c>
      <c r="C327" s="50" t="s">
        <v>224</v>
      </c>
      <c r="D327" s="51" t="s">
        <v>958</v>
      </c>
      <c r="E327" s="77" t="s">
        <v>28</v>
      </c>
      <c r="F327" s="53">
        <v>8</v>
      </c>
      <c r="G327" s="53">
        <v>3.04</v>
      </c>
      <c r="H327" s="54">
        <f>ROUND(G327*F327,2)</f>
        <v>24.32</v>
      </c>
    </row>
    <row r="328" spans="1:8" s="35" customFormat="1" ht="17.25" customHeight="1">
      <c r="A328" s="95"/>
      <c r="B328" s="145" t="s">
        <v>959</v>
      </c>
      <c r="C328" s="97"/>
      <c r="D328" s="98" t="s">
        <v>960</v>
      </c>
      <c r="E328" s="109" t="s">
        <v>492</v>
      </c>
      <c r="F328" s="100"/>
      <c r="G328" s="53"/>
      <c r="H328" s="62"/>
    </row>
    <row r="329" spans="1:8" s="35" customFormat="1">
      <c r="A329" s="103" t="s">
        <v>24</v>
      </c>
      <c r="B329" s="146" t="s">
        <v>961</v>
      </c>
      <c r="C329" s="50" t="s">
        <v>962</v>
      </c>
      <c r="D329" s="51" t="s">
        <v>963</v>
      </c>
      <c r="E329" s="77" t="s">
        <v>28</v>
      </c>
      <c r="F329" s="53" t="s">
        <v>964</v>
      </c>
      <c r="G329" s="53" t="s">
        <v>965</v>
      </c>
      <c r="H329" s="54">
        <f t="shared" ref="H329:H337" si="17">ROUND(G329*F329,2)</f>
        <v>793.75</v>
      </c>
    </row>
    <row r="330" spans="1:8" s="35" customFormat="1">
      <c r="A330" s="103" t="s">
        <v>24</v>
      </c>
      <c r="B330" s="146" t="s">
        <v>966</v>
      </c>
      <c r="C330" s="50" t="s">
        <v>967</v>
      </c>
      <c r="D330" s="51" t="s">
        <v>968</v>
      </c>
      <c r="E330" s="77" t="s">
        <v>28</v>
      </c>
      <c r="F330" s="53" t="s">
        <v>969</v>
      </c>
      <c r="G330" s="53" t="s">
        <v>970</v>
      </c>
      <c r="H330" s="54">
        <f t="shared" si="17"/>
        <v>109.8</v>
      </c>
    </row>
    <row r="331" spans="1:8" s="35" customFormat="1">
      <c r="A331" s="103" t="s">
        <v>24</v>
      </c>
      <c r="B331" s="146" t="s">
        <v>971</v>
      </c>
      <c r="C331" s="50" t="s">
        <v>972</v>
      </c>
      <c r="D331" s="51" t="s">
        <v>973</v>
      </c>
      <c r="E331" s="77" t="s">
        <v>28</v>
      </c>
      <c r="F331" s="53" t="s">
        <v>974</v>
      </c>
      <c r="G331" s="53" t="s">
        <v>975</v>
      </c>
      <c r="H331" s="54">
        <f t="shared" si="17"/>
        <v>422.28</v>
      </c>
    </row>
    <row r="332" spans="1:8" s="83" customFormat="1" ht="17.25" customHeight="1">
      <c r="A332" s="103" t="s">
        <v>24</v>
      </c>
      <c r="B332" s="146" t="s">
        <v>976</v>
      </c>
      <c r="C332" s="50" t="s">
        <v>224</v>
      </c>
      <c r="D332" s="51" t="s">
        <v>977</v>
      </c>
      <c r="E332" s="77" t="s">
        <v>74</v>
      </c>
      <c r="F332" s="53">
        <v>42</v>
      </c>
      <c r="G332" s="53">
        <v>11.51</v>
      </c>
      <c r="H332" s="54">
        <f t="shared" si="17"/>
        <v>483.42</v>
      </c>
    </row>
    <row r="333" spans="1:8" s="83" customFormat="1" ht="17.25" customHeight="1">
      <c r="A333" s="103" t="s">
        <v>24</v>
      </c>
      <c r="B333" s="146" t="s">
        <v>978</v>
      </c>
      <c r="C333" s="50" t="s">
        <v>224</v>
      </c>
      <c r="D333" s="51" t="s">
        <v>979</v>
      </c>
      <c r="E333" s="77" t="s">
        <v>28</v>
      </c>
      <c r="F333" s="53">
        <v>1</v>
      </c>
      <c r="G333" s="53">
        <v>5.57</v>
      </c>
      <c r="H333" s="54">
        <f t="shared" si="17"/>
        <v>5.57</v>
      </c>
    </row>
    <row r="334" spans="1:8" s="83" customFormat="1">
      <c r="A334" s="103" t="s">
        <v>24</v>
      </c>
      <c r="B334" s="146" t="s">
        <v>980</v>
      </c>
      <c r="C334" s="50" t="s">
        <v>224</v>
      </c>
      <c r="D334" s="51" t="s">
        <v>981</v>
      </c>
      <c r="E334" s="77" t="s">
        <v>74</v>
      </c>
      <c r="F334" s="53">
        <v>228</v>
      </c>
      <c r="G334" s="53">
        <v>6.67</v>
      </c>
      <c r="H334" s="54">
        <f t="shared" si="17"/>
        <v>1520.76</v>
      </c>
    </row>
    <row r="335" spans="1:8" s="83" customFormat="1" ht="15.75" customHeight="1">
      <c r="A335" s="103" t="s">
        <v>24</v>
      </c>
      <c r="B335" s="146" t="s">
        <v>982</v>
      </c>
      <c r="C335" s="50" t="s">
        <v>224</v>
      </c>
      <c r="D335" s="51" t="s">
        <v>983</v>
      </c>
      <c r="E335" s="77" t="s">
        <v>28</v>
      </c>
      <c r="F335" s="53">
        <v>380</v>
      </c>
      <c r="G335" s="53">
        <v>0.72</v>
      </c>
      <c r="H335" s="54">
        <f t="shared" si="17"/>
        <v>273.60000000000002</v>
      </c>
    </row>
    <row r="336" spans="1:8" s="83" customFormat="1" ht="15.75" customHeight="1">
      <c r="A336" s="103" t="s">
        <v>24</v>
      </c>
      <c r="B336" s="146" t="s">
        <v>984</v>
      </c>
      <c r="C336" s="50" t="s">
        <v>224</v>
      </c>
      <c r="D336" s="51" t="s">
        <v>985</v>
      </c>
      <c r="E336" s="77" t="s">
        <v>28</v>
      </c>
      <c r="F336" s="53">
        <v>380</v>
      </c>
      <c r="G336" s="53">
        <v>0.61</v>
      </c>
      <c r="H336" s="54">
        <f t="shared" si="17"/>
        <v>231.8</v>
      </c>
    </row>
    <row r="337" spans="1:8" s="83" customFormat="1">
      <c r="A337" s="103" t="s">
        <v>24</v>
      </c>
      <c r="B337" s="146" t="s">
        <v>986</v>
      </c>
      <c r="C337" s="50" t="s">
        <v>224</v>
      </c>
      <c r="D337" s="51" t="s">
        <v>987</v>
      </c>
      <c r="E337" s="77" t="s">
        <v>28</v>
      </c>
      <c r="F337" s="53">
        <v>39</v>
      </c>
      <c r="G337" s="53">
        <v>1.71</v>
      </c>
      <c r="H337" s="54">
        <f t="shared" si="17"/>
        <v>66.69</v>
      </c>
    </row>
    <row r="338" spans="1:8" s="35" customFormat="1">
      <c r="A338" s="84"/>
      <c r="B338" s="144">
        <v>25000000</v>
      </c>
      <c r="C338" s="73"/>
      <c r="D338" s="74" t="s">
        <v>988</v>
      </c>
      <c r="E338" s="74"/>
      <c r="F338" s="74"/>
      <c r="G338" s="75"/>
      <c r="H338" s="76">
        <f>SUBTOTAL(9,H339:H357)</f>
        <v>147623.40000000002</v>
      </c>
    </row>
    <row r="339" spans="1:8" s="35" customFormat="1">
      <c r="A339" s="84"/>
      <c r="B339" s="144" t="s">
        <v>989</v>
      </c>
      <c r="C339" s="73"/>
      <c r="D339" s="94" t="s">
        <v>990</v>
      </c>
      <c r="E339" s="156" t="s">
        <v>492</v>
      </c>
      <c r="F339" s="111"/>
      <c r="G339" s="75"/>
      <c r="H339" s="76"/>
    </row>
    <row r="340" spans="1:8" s="35" customFormat="1" ht="63.75" customHeight="1">
      <c r="A340" s="95"/>
      <c r="B340" s="145" t="s">
        <v>991</v>
      </c>
      <c r="C340" s="147"/>
      <c r="D340" s="98" t="s">
        <v>992</v>
      </c>
      <c r="E340" s="109" t="s">
        <v>492</v>
      </c>
      <c r="F340" s="100"/>
      <c r="G340" s="61"/>
      <c r="H340" s="107"/>
    </row>
    <row r="341" spans="1:8" s="35" customFormat="1" ht="30.75" customHeight="1">
      <c r="A341" s="103" t="s">
        <v>24</v>
      </c>
      <c r="B341" s="146" t="s">
        <v>993</v>
      </c>
      <c r="C341" s="50" t="s">
        <v>994</v>
      </c>
      <c r="D341" s="51" t="s">
        <v>995</v>
      </c>
      <c r="E341" s="77" t="s">
        <v>74</v>
      </c>
      <c r="F341" s="53" t="s">
        <v>996</v>
      </c>
      <c r="G341" s="53" t="s">
        <v>997</v>
      </c>
      <c r="H341" s="104">
        <f t="shared" ref="H341:H347" si="18">ROUND(G341*F341,2)</f>
        <v>5340</v>
      </c>
    </row>
    <row r="342" spans="1:8" s="35" customFormat="1" ht="30.75" customHeight="1">
      <c r="A342" s="95" t="s">
        <v>31</v>
      </c>
      <c r="B342" s="155" t="s">
        <v>998</v>
      </c>
      <c r="C342" s="97" t="s">
        <v>999</v>
      </c>
      <c r="D342" s="106" t="s">
        <v>1000</v>
      </c>
      <c r="E342" s="109" t="s">
        <v>74</v>
      </c>
      <c r="F342" s="60">
        <v>3800</v>
      </c>
      <c r="G342" s="53" t="s">
        <v>1001</v>
      </c>
      <c r="H342" s="107">
        <f t="shared" si="18"/>
        <v>14364</v>
      </c>
    </row>
    <row r="343" spans="1:8" s="35" customFormat="1" ht="30.75" customHeight="1">
      <c r="A343" s="95" t="s">
        <v>31</v>
      </c>
      <c r="B343" s="155" t="s">
        <v>1002</v>
      </c>
      <c r="C343" s="97" t="s">
        <v>1003</v>
      </c>
      <c r="D343" s="106" t="s">
        <v>1004</v>
      </c>
      <c r="E343" s="109" t="s">
        <v>74</v>
      </c>
      <c r="F343" s="60">
        <v>300</v>
      </c>
      <c r="G343" s="53" t="s">
        <v>1005</v>
      </c>
      <c r="H343" s="107">
        <f t="shared" si="18"/>
        <v>1497</v>
      </c>
    </row>
    <row r="344" spans="1:8" s="35" customFormat="1" ht="30.75" customHeight="1">
      <c r="A344" s="103" t="s">
        <v>24</v>
      </c>
      <c r="B344" s="146" t="s">
        <v>1006</v>
      </c>
      <c r="C344" s="50" t="s">
        <v>1007</v>
      </c>
      <c r="D344" s="51" t="s">
        <v>1008</v>
      </c>
      <c r="E344" s="77" t="s">
        <v>74</v>
      </c>
      <c r="F344" s="53" t="s">
        <v>1009</v>
      </c>
      <c r="G344" s="53" t="s">
        <v>1010</v>
      </c>
      <c r="H344" s="104">
        <f t="shared" si="18"/>
        <v>2069.1999999999998</v>
      </c>
    </row>
    <row r="345" spans="1:8" s="35" customFormat="1" ht="30.75" customHeight="1">
      <c r="A345" s="95" t="s">
        <v>31</v>
      </c>
      <c r="B345" s="155" t="s">
        <v>1011</v>
      </c>
      <c r="C345" s="97" t="s">
        <v>1012</v>
      </c>
      <c r="D345" s="106" t="s">
        <v>1013</v>
      </c>
      <c r="E345" s="109" t="s">
        <v>74</v>
      </c>
      <c r="F345" s="60">
        <v>120</v>
      </c>
      <c r="G345" s="53" t="s">
        <v>1014</v>
      </c>
      <c r="H345" s="107">
        <f t="shared" si="18"/>
        <v>1017.6</v>
      </c>
    </row>
    <row r="346" spans="1:8" s="35" customFormat="1" ht="30.75" customHeight="1">
      <c r="A346" s="103" t="s">
        <v>24</v>
      </c>
      <c r="B346" s="155" t="s">
        <v>1015</v>
      </c>
      <c r="C346" s="50" t="s">
        <v>1016</v>
      </c>
      <c r="D346" s="51" t="s">
        <v>1017</v>
      </c>
      <c r="E346" s="77" t="s">
        <v>74</v>
      </c>
      <c r="F346" s="53" t="s">
        <v>602</v>
      </c>
      <c r="G346" s="53" t="s">
        <v>1018</v>
      </c>
      <c r="H346" s="104">
        <f t="shared" si="18"/>
        <v>239.6</v>
      </c>
    </row>
    <row r="347" spans="1:8" s="35" customFormat="1" ht="30.75" customHeight="1">
      <c r="A347" s="103" t="s">
        <v>24</v>
      </c>
      <c r="B347" s="146" t="s">
        <v>1019</v>
      </c>
      <c r="C347" s="50" t="s">
        <v>1020</v>
      </c>
      <c r="D347" s="51" t="s">
        <v>1021</v>
      </c>
      <c r="E347" s="77" t="s">
        <v>74</v>
      </c>
      <c r="F347" s="53" t="s">
        <v>1022</v>
      </c>
      <c r="G347" s="53" t="s">
        <v>1023</v>
      </c>
      <c r="H347" s="104">
        <f t="shared" si="18"/>
        <v>10004</v>
      </c>
    </row>
    <row r="348" spans="1:8" s="35" customFormat="1" ht="63" customHeight="1">
      <c r="A348" s="95"/>
      <c r="B348" s="145" t="s">
        <v>1024</v>
      </c>
      <c r="C348" s="97"/>
      <c r="D348" s="98" t="s">
        <v>1025</v>
      </c>
      <c r="E348" s="109" t="s">
        <v>492</v>
      </c>
      <c r="F348" s="100"/>
      <c r="G348" s="61"/>
      <c r="H348" s="107"/>
    </row>
    <row r="349" spans="1:8" s="35" customFormat="1" ht="35.25" customHeight="1">
      <c r="A349" s="95" t="s">
        <v>31</v>
      </c>
      <c r="B349" s="155" t="s">
        <v>1026</v>
      </c>
      <c r="C349" s="97" t="s">
        <v>1027</v>
      </c>
      <c r="D349" s="106" t="s">
        <v>1028</v>
      </c>
      <c r="E349" s="109" t="s">
        <v>74</v>
      </c>
      <c r="F349" s="60">
        <v>3000</v>
      </c>
      <c r="G349" s="61" t="s">
        <v>1029</v>
      </c>
      <c r="H349" s="107">
        <f t="shared" ref="H349:H357" si="19">ROUND(G349*F349,2)</f>
        <v>12690</v>
      </c>
    </row>
    <row r="350" spans="1:8" s="35" customFormat="1" ht="35.25" customHeight="1">
      <c r="A350" s="95" t="s">
        <v>31</v>
      </c>
      <c r="B350" s="155" t="s">
        <v>1030</v>
      </c>
      <c r="C350" s="97" t="s">
        <v>1031</v>
      </c>
      <c r="D350" s="106" t="s">
        <v>1032</v>
      </c>
      <c r="E350" s="109" t="s">
        <v>74</v>
      </c>
      <c r="F350" s="60">
        <v>120</v>
      </c>
      <c r="G350" s="61" t="s">
        <v>1033</v>
      </c>
      <c r="H350" s="107">
        <f t="shared" si="19"/>
        <v>609.6</v>
      </c>
    </row>
    <row r="351" spans="1:8" s="35" customFormat="1" ht="27.75" customHeight="1">
      <c r="A351" s="103" t="s">
        <v>24</v>
      </c>
      <c r="B351" s="155" t="s">
        <v>1034</v>
      </c>
      <c r="C351" s="50" t="s">
        <v>1035</v>
      </c>
      <c r="D351" s="51" t="s">
        <v>1036</v>
      </c>
      <c r="E351" s="77" t="s">
        <v>74</v>
      </c>
      <c r="F351" s="53" t="s">
        <v>1037</v>
      </c>
      <c r="G351" s="53" t="s">
        <v>1038</v>
      </c>
      <c r="H351" s="104">
        <f t="shared" si="19"/>
        <v>6583.5</v>
      </c>
    </row>
    <row r="352" spans="1:8" s="35" customFormat="1" ht="27.75" customHeight="1">
      <c r="A352" s="103" t="s">
        <v>31</v>
      </c>
      <c r="B352" s="155" t="s">
        <v>1039</v>
      </c>
      <c r="C352" s="50" t="s">
        <v>1040</v>
      </c>
      <c r="D352" s="51" t="s">
        <v>1041</v>
      </c>
      <c r="E352" s="77" t="s">
        <v>74</v>
      </c>
      <c r="F352" s="53">
        <v>460</v>
      </c>
      <c r="G352" s="53" t="s">
        <v>1042</v>
      </c>
      <c r="H352" s="104">
        <f t="shared" si="19"/>
        <v>4347</v>
      </c>
    </row>
    <row r="353" spans="1:8" s="35" customFormat="1" ht="27.75" customHeight="1">
      <c r="A353" s="103" t="s">
        <v>24</v>
      </c>
      <c r="B353" s="155" t="s">
        <v>1043</v>
      </c>
      <c r="C353" s="50" t="s">
        <v>1044</v>
      </c>
      <c r="D353" s="51" t="s">
        <v>1045</v>
      </c>
      <c r="E353" s="77" t="s">
        <v>74</v>
      </c>
      <c r="F353" s="53" t="s">
        <v>478</v>
      </c>
      <c r="G353" s="53" t="s">
        <v>1046</v>
      </c>
      <c r="H353" s="104">
        <f t="shared" si="19"/>
        <v>1090.8</v>
      </c>
    </row>
    <row r="354" spans="1:8" s="35" customFormat="1" ht="27.75" customHeight="1">
      <c r="A354" s="103" t="s">
        <v>24</v>
      </c>
      <c r="B354" s="155" t="s">
        <v>1047</v>
      </c>
      <c r="C354" s="50" t="s">
        <v>890</v>
      </c>
      <c r="D354" s="51" t="s">
        <v>891</v>
      </c>
      <c r="E354" s="77" t="s">
        <v>74</v>
      </c>
      <c r="F354" s="53" t="s">
        <v>934</v>
      </c>
      <c r="G354" s="53" t="s">
        <v>892</v>
      </c>
      <c r="H354" s="104">
        <f t="shared" si="19"/>
        <v>1962.4</v>
      </c>
    </row>
    <row r="355" spans="1:8" s="35" customFormat="1" ht="27.75" customHeight="1">
      <c r="A355" s="95" t="s">
        <v>31</v>
      </c>
      <c r="B355" s="155" t="s">
        <v>1048</v>
      </c>
      <c r="C355" s="97" t="s">
        <v>1049</v>
      </c>
      <c r="D355" s="106" t="s">
        <v>1050</v>
      </c>
      <c r="E355" s="109" t="s">
        <v>74</v>
      </c>
      <c r="F355" s="53">
        <v>800</v>
      </c>
      <c r="G355" s="53" t="s">
        <v>1051</v>
      </c>
      <c r="H355" s="107">
        <f t="shared" si="19"/>
        <v>82224</v>
      </c>
    </row>
    <row r="356" spans="1:8" s="35" customFormat="1" ht="27.75" customHeight="1">
      <c r="A356" s="95" t="s">
        <v>31</v>
      </c>
      <c r="B356" s="146" t="s">
        <v>1052</v>
      </c>
      <c r="C356" s="157" t="s">
        <v>1053</v>
      </c>
      <c r="D356" s="51" t="s">
        <v>1054</v>
      </c>
      <c r="E356" s="77" t="s">
        <v>28</v>
      </c>
      <c r="F356" s="60">
        <v>55</v>
      </c>
      <c r="G356" s="53">
        <v>8.34</v>
      </c>
      <c r="H356" s="107">
        <f t="shared" si="19"/>
        <v>458.7</v>
      </c>
    </row>
    <row r="357" spans="1:8" s="35" customFormat="1" ht="27.75" customHeight="1">
      <c r="A357" s="95" t="s">
        <v>31</v>
      </c>
      <c r="B357" s="146" t="s">
        <v>1055</v>
      </c>
      <c r="C357" s="157" t="s">
        <v>1056</v>
      </c>
      <c r="D357" s="51" t="s">
        <v>1057</v>
      </c>
      <c r="E357" s="77" t="s">
        <v>74</v>
      </c>
      <c r="F357" s="60">
        <v>600</v>
      </c>
      <c r="G357" s="53">
        <v>5.21</v>
      </c>
      <c r="H357" s="107">
        <f t="shared" si="19"/>
        <v>3126</v>
      </c>
    </row>
    <row r="358" spans="1:8" s="35" customFormat="1">
      <c r="A358" s="84"/>
      <c r="B358" s="144">
        <v>26000000</v>
      </c>
      <c r="C358" s="73"/>
      <c r="D358" s="94" t="s">
        <v>1058</v>
      </c>
      <c r="E358" s="156" t="s">
        <v>492</v>
      </c>
      <c r="F358" s="111"/>
      <c r="G358" s="111"/>
      <c r="H358" s="76">
        <f>SUBTOTAL(9,H359:H378)</f>
        <v>8480.6500000000015</v>
      </c>
    </row>
    <row r="359" spans="1:8" s="35" customFormat="1">
      <c r="A359" s="95"/>
      <c r="B359" s="145" t="s">
        <v>1059</v>
      </c>
      <c r="C359" s="147"/>
      <c r="D359" s="98" t="s">
        <v>1060</v>
      </c>
      <c r="E359" s="158"/>
      <c r="F359" s="159"/>
      <c r="G359" s="61"/>
      <c r="H359" s="107"/>
    </row>
    <row r="360" spans="1:8" s="35" customFormat="1" ht="25.5">
      <c r="A360" s="103" t="s">
        <v>24</v>
      </c>
      <c r="B360" s="146" t="s">
        <v>1061</v>
      </c>
      <c r="C360" s="50" t="s">
        <v>1062</v>
      </c>
      <c r="D360" s="51" t="s">
        <v>1063</v>
      </c>
      <c r="E360" s="77" t="s">
        <v>28</v>
      </c>
      <c r="F360" s="53" t="s">
        <v>1064</v>
      </c>
      <c r="G360" s="53" t="s">
        <v>1065</v>
      </c>
      <c r="H360" s="104">
        <f>ROUND(G360*F360,2)</f>
        <v>328.14</v>
      </c>
    </row>
    <row r="361" spans="1:8" s="35" customFormat="1">
      <c r="A361" s="103" t="s">
        <v>24</v>
      </c>
      <c r="B361" s="146" t="s">
        <v>1066</v>
      </c>
      <c r="C361" s="50" t="s">
        <v>962</v>
      </c>
      <c r="D361" s="51" t="s">
        <v>963</v>
      </c>
      <c r="E361" s="77" t="s">
        <v>28</v>
      </c>
      <c r="F361" s="53" t="s">
        <v>1064</v>
      </c>
      <c r="G361" s="53" t="s">
        <v>965</v>
      </c>
      <c r="H361" s="104">
        <f>ROUND(G361*F361,2)</f>
        <v>114.3</v>
      </c>
    </row>
    <row r="362" spans="1:8" s="83" customFormat="1" ht="25.5">
      <c r="A362" s="103" t="s">
        <v>24</v>
      </c>
      <c r="B362" s="146" t="s">
        <v>1067</v>
      </c>
      <c r="C362" s="50" t="s">
        <v>224</v>
      </c>
      <c r="D362" s="51" t="s">
        <v>1068</v>
      </c>
      <c r="E362" s="77" t="s">
        <v>28</v>
      </c>
      <c r="F362" s="53">
        <v>4</v>
      </c>
      <c r="G362" s="53">
        <v>32.81</v>
      </c>
      <c r="H362" s="104">
        <f>ROUND(G362*F362,2)</f>
        <v>131.24</v>
      </c>
    </row>
    <row r="363" spans="1:8" s="83" customFormat="1" ht="25.5">
      <c r="A363" s="103" t="s">
        <v>24</v>
      </c>
      <c r="B363" s="146" t="s">
        <v>1069</v>
      </c>
      <c r="C363" s="50" t="s">
        <v>224</v>
      </c>
      <c r="D363" s="51" t="s">
        <v>1070</v>
      </c>
      <c r="E363" s="77" t="s">
        <v>28</v>
      </c>
      <c r="F363" s="53">
        <v>4</v>
      </c>
      <c r="G363" s="53">
        <v>31.46</v>
      </c>
      <c r="H363" s="104">
        <f>ROUND(G363*F363,2)</f>
        <v>125.84</v>
      </c>
    </row>
    <row r="364" spans="1:8" s="83" customFormat="1" ht="18.75" customHeight="1">
      <c r="A364" s="103" t="s">
        <v>24</v>
      </c>
      <c r="B364" s="146" t="s">
        <v>1071</v>
      </c>
      <c r="C364" s="50" t="s">
        <v>224</v>
      </c>
      <c r="D364" s="51" t="s">
        <v>1072</v>
      </c>
      <c r="E364" s="77" t="s">
        <v>28</v>
      </c>
      <c r="F364" s="53">
        <v>4</v>
      </c>
      <c r="G364" s="53">
        <v>54.95</v>
      </c>
      <c r="H364" s="104">
        <f>ROUND(G364*F364,2)</f>
        <v>219.8</v>
      </c>
    </row>
    <row r="365" spans="1:8" s="35" customFormat="1" ht="45" customHeight="1">
      <c r="A365" s="95"/>
      <c r="B365" s="145" t="s">
        <v>1073</v>
      </c>
      <c r="C365" s="97"/>
      <c r="D365" s="98" t="s">
        <v>1074</v>
      </c>
      <c r="E365" s="109" t="s">
        <v>492</v>
      </c>
      <c r="F365" s="100" t="s">
        <v>797</v>
      </c>
      <c r="G365" s="61"/>
      <c r="H365" s="107"/>
    </row>
    <row r="366" spans="1:8" s="35" customFormat="1" ht="33" customHeight="1">
      <c r="A366" s="103" t="s">
        <v>24</v>
      </c>
      <c r="B366" s="146" t="s">
        <v>1075</v>
      </c>
      <c r="C366" s="50" t="s">
        <v>932</v>
      </c>
      <c r="D366" s="51" t="s">
        <v>933</v>
      </c>
      <c r="E366" s="77" t="s">
        <v>74</v>
      </c>
      <c r="F366" s="53" t="s">
        <v>1076</v>
      </c>
      <c r="G366" s="53" t="s">
        <v>935</v>
      </c>
      <c r="H366" s="104">
        <f>ROUND(G366*F366,2)</f>
        <v>3385.2</v>
      </c>
    </row>
    <row r="367" spans="1:8" s="35" customFormat="1" ht="38.25">
      <c r="A367" s="95"/>
      <c r="B367" s="145" t="s">
        <v>1077</v>
      </c>
      <c r="C367" s="97"/>
      <c r="D367" s="98" t="s">
        <v>937</v>
      </c>
      <c r="E367" s="109" t="s">
        <v>492</v>
      </c>
      <c r="F367" s="100"/>
      <c r="G367" s="61"/>
      <c r="H367" s="107"/>
    </row>
    <row r="368" spans="1:8" s="35" customFormat="1" ht="21.75" customHeight="1">
      <c r="A368" s="103" t="s">
        <v>24</v>
      </c>
      <c r="B368" s="146" t="s">
        <v>1078</v>
      </c>
      <c r="C368" s="50" t="s">
        <v>939</v>
      </c>
      <c r="D368" s="51" t="s">
        <v>940</v>
      </c>
      <c r="E368" s="77" t="s">
        <v>28</v>
      </c>
      <c r="F368" s="53">
        <v>12</v>
      </c>
      <c r="G368" s="53" t="s">
        <v>941</v>
      </c>
      <c r="H368" s="104">
        <f>ROUND(G368*F368,2)</f>
        <v>209.88</v>
      </c>
    </row>
    <row r="369" spans="1:8" s="35" customFormat="1" ht="51">
      <c r="A369" s="95"/>
      <c r="B369" s="145" t="s">
        <v>1079</v>
      </c>
      <c r="C369" s="147"/>
      <c r="D369" s="98" t="s">
        <v>943</v>
      </c>
      <c r="E369" s="109" t="s">
        <v>492</v>
      </c>
      <c r="F369" s="100"/>
      <c r="G369" s="61"/>
      <c r="H369" s="107"/>
    </row>
    <row r="370" spans="1:8" s="35" customFormat="1" ht="25.5">
      <c r="A370" s="103" t="s">
        <v>24</v>
      </c>
      <c r="B370" s="146" t="s">
        <v>1080</v>
      </c>
      <c r="C370" s="50" t="s">
        <v>945</v>
      </c>
      <c r="D370" s="51" t="s">
        <v>946</v>
      </c>
      <c r="E370" s="77" t="s">
        <v>74</v>
      </c>
      <c r="F370" s="53" t="s">
        <v>1081</v>
      </c>
      <c r="G370" s="53" t="s">
        <v>948</v>
      </c>
      <c r="H370" s="104">
        <f>ROUND(G370*F370,2)</f>
        <v>464</v>
      </c>
    </row>
    <row r="371" spans="1:8" s="35" customFormat="1" ht="25.5">
      <c r="A371" s="103" t="s">
        <v>24</v>
      </c>
      <c r="B371" s="146" t="s">
        <v>1082</v>
      </c>
      <c r="C371" s="50" t="s">
        <v>950</v>
      </c>
      <c r="D371" s="51" t="s">
        <v>951</v>
      </c>
      <c r="E371" s="77" t="s">
        <v>74</v>
      </c>
      <c r="F371" s="53" t="s">
        <v>1076</v>
      </c>
      <c r="G371" s="53" t="s">
        <v>952</v>
      </c>
      <c r="H371" s="104">
        <f>ROUND(G371*F371,2)</f>
        <v>1528.8</v>
      </c>
    </row>
    <row r="372" spans="1:8" s="35" customFormat="1" ht="49.5" customHeight="1">
      <c r="A372" s="95"/>
      <c r="B372" s="145" t="s">
        <v>1083</v>
      </c>
      <c r="C372" s="147"/>
      <c r="D372" s="98" t="s">
        <v>954</v>
      </c>
      <c r="E372" s="109" t="s">
        <v>492</v>
      </c>
      <c r="F372" s="100"/>
      <c r="G372" s="61"/>
      <c r="H372" s="107"/>
    </row>
    <row r="373" spans="1:8" s="83" customFormat="1" ht="17.25" customHeight="1">
      <c r="A373" s="103" t="s">
        <v>24</v>
      </c>
      <c r="B373" s="146" t="s">
        <v>1084</v>
      </c>
      <c r="C373" s="50" t="s">
        <v>224</v>
      </c>
      <c r="D373" s="51" t="s">
        <v>956</v>
      </c>
      <c r="E373" s="77" t="s">
        <v>28</v>
      </c>
      <c r="F373" s="53">
        <v>8</v>
      </c>
      <c r="G373" s="53">
        <v>1.82</v>
      </c>
      <c r="H373" s="104">
        <f t="shared" ref="H373:H378" si="20">ROUND(G373*F373,2)</f>
        <v>14.56</v>
      </c>
    </row>
    <row r="374" spans="1:8" s="83" customFormat="1" ht="17.25" customHeight="1">
      <c r="A374" s="103" t="s">
        <v>24</v>
      </c>
      <c r="B374" s="146" t="s">
        <v>1085</v>
      </c>
      <c r="C374" s="50" t="s">
        <v>224</v>
      </c>
      <c r="D374" s="51" t="s">
        <v>1086</v>
      </c>
      <c r="E374" s="77" t="s">
        <v>28</v>
      </c>
      <c r="F374" s="53">
        <v>18</v>
      </c>
      <c r="G374" s="53">
        <v>9.39</v>
      </c>
      <c r="H374" s="104">
        <f t="shared" si="20"/>
        <v>169.02</v>
      </c>
    </row>
    <row r="375" spans="1:8" s="35" customFormat="1" ht="38.25">
      <c r="A375" s="103" t="s">
        <v>24</v>
      </c>
      <c r="B375" s="146" t="s">
        <v>1087</v>
      </c>
      <c r="C375" s="50" t="s">
        <v>1088</v>
      </c>
      <c r="D375" s="51" t="s">
        <v>1089</v>
      </c>
      <c r="E375" s="77" t="s">
        <v>28</v>
      </c>
      <c r="F375" s="53" t="s">
        <v>588</v>
      </c>
      <c r="G375" s="53" t="s">
        <v>1090</v>
      </c>
      <c r="H375" s="104">
        <f t="shared" si="20"/>
        <v>395.84</v>
      </c>
    </row>
    <row r="376" spans="1:8" s="35" customFormat="1" ht="38.25">
      <c r="A376" s="103" t="s">
        <v>24</v>
      </c>
      <c r="B376" s="146" t="s">
        <v>1091</v>
      </c>
      <c r="C376" s="50" t="s">
        <v>1092</v>
      </c>
      <c r="D376" s="51" t="s">
        <v>1093</v>
      </c>
      <c r="E376" s="77" t="s">
        <v>1094</v>
      </c>
      <c r="F376" s="53" t="s">
        <v>179</v>
      </c>
      <c r="G376" s="53" t="s">
        <v>1095</v>
      </c>
      <c r="H376" s="104">
        <f t="shared" si="20"/>
        <v>215.17</v>
      </c>
    </row>
    <row r="377" spans="1:8" s="83" customFormat="1">
      <c r="A377" s="103" t="s">
        <v>24</v>
      </c>
      <c r="B377" s="146" t="s">
        <v>1096</v>
      </c>
      <c r="C377" s="50" t="s">
        <v>224</v>
      </c>
      <c r="D377" s="51" t="s">
        <v>1097</v>
      </c>
      <c r="E377" s="77" t="s">
        <v>28</v>
      </c>
      <c r="F377" s="53">
        <v>2</v>
      </c>
      <c r="G377" s="53">
        <v>437.42</v>
      </c>
      <c r="H377" s="104">
        <f t="shared" si="20"/>
        <v>874.84</v>
      </c>
    </row>
    <row r="378" spans="1:8" s="83" customFormat="1">
      <c r="A378" s="103" t="s">
        <v>24</v>
      </c>
      <c r="B378" s="146" t="s">
        <v>1098</v>
      </c>
      <c r="C378" s="50" t="s">
        <v>224</v>
      </c>
      <c r="D378" s="51" t="s">
        <v>1099</v>
      </c>
      <c r="E378" s="77" t="s">
        <v>28</v>
      </c>
      <c r="F378" s="53">
        <v>6</v>
      </c>
      <c r="G378" s="53">
        <v>50.67</v>
      </c>
      <c r="H378" s="104">
        <f t="shared" si="20"/>
        <v>304.02</v>
      </c>
    </row>
    <row r="379" spans="1:8" s="35" customFormat="1">
      <c r="A379" s="84"/>
      <c r="B379" s="144">
        <v>27000000</v>
      </c>
      <c r="C379" s="135"/>
      <c r="D379" s="94" t="s">
        <v>1100</v>
      </c>
      <c r="E379" s="156" t="s">
        <v>492</v>
      </c>
      <c r="F379" s="111"/>
      <c r="G379" s="138"/>
      <c r="H379" s="76">
        <f>SUBTOTAL(9,H380:H387)</f>
        <v>20591.760000000002</v>
      </c>
    </row>
    <row r="380" spans="1:8" s="83" customFormat="1">
      <c r="A380" s="103" t="s">
        <v>24</v>
      </c>
      <c r="B380" s="146" t="s">
        <v>1101</v>
      </c>
      <c r="C380" s="50" t="s">
        <v>224</v>
      </c>
      <c r="D380" s="51" t="s">
        <v>1102</v>
      </c>
      <c r="E380" s="77" t="s">
        <v>28</v>
      </c>
      <c r="F380" s="53">
        <v>1</v>
      </c>
      <c r="G380" s="53">
        <v>1246.24</v>
      </c>
      <c r="H380" s="104">
        <f t="shared" ref="H380:H387" si="21">ROUND(G380*F380,2)</f>
        <v>1246.24</v>
      </c>
    </row>
    <row r="381" spans="1:8" s="83" customFormat="1">
      <c r="A381" s="103" t="s">
        <v>24</v>
      </c>
      <c r="B381" s="146" t="s">
        <v>1103</v>
      </c>
      <c r="C381" s="50" t="s">
        <v>224</v>
      </c>
      <c r="D381" s="51" t="s">
        <v>1104</v>
      </c>
      <c r="E381" s="77" t="s">
        <v>28</v>
      </c>
      <c r="F381" s="53">
        <v>1</v>
      </c>
      <c r="G381" s="53">
        <v>1114.69</v>
      </c>
      <c r="H381" s="104">
        <f t="shared" si="21"/>
        <v>1114.69</v>
      </c>
    </row>
    <row r="382" spans="1:8" s="83" customFormat="1">
      <c r="A382" s="103" t="s">
        <v>24</v>
      </c>
      <c r="B382" s="146" t="s">
        <v>1105</v>
      </c>
      <c r="C382" s="50" t="s">
        <v>224</v>
      </c>
      <c r="D382" s="51" t="s">
        <v>1106</v>
      </c>
      <c r="E382" s="77" t="s">
        <v>28</v>
      </c>
      <c r="F382" s="53">
        <v>1</v>
      </c>
      <c r="G382" s="53">
        <v>1801.47</v>
      </c>
      <c r="H382" s="104">
        <f t="shared" si="21"/>
        <v>1801.47</v>
      </c>
    </row>
    <row r="383" spans="1:8" s="83" customFormat="1">
      <c r="A383" s="103" t="s">
        <v>24</v>
      </c>
      <c r="B383" s="146" t="s">
        <v>1107</v>
      </c>
      <c r="C383" s="50" t="s">
        <v>224</v>
      </c>
      <c r="D383" s="51" t="s">
        <v>1108</v>
      </c>
      <c r="E383" s="77" t="s">
        <v>28</v>
      </c>
      <c r="F383" s="53">
        <v>1</v>
      </c>
      <c r="G383" s="53">
        <v>7920.5</v>
      </c>
      <c r="H383" s="104">
        <f t="shared" si="21"/>
        <v>7920.5</v>
      </c>
    </row>
    <row r="384" spans="1:8" s="83" customFormat="1">
      <c r="A384" s="103" t="s">
        <v>24</v>
      </c>
      <c r="B384" s="146" t="s">
        <v>1109</v>
      </c>
      <c r="C384" s="50" t="s">
        <v>224</v>
      </c>
      <c r="D384" s="51" t="s">
        <v>1110</v>
      </c>
      <c r="E384" s="77" t="s">
        <v>28</v>
      </c>
      <c r="F384" s="53">
        <v>1</v>
      </c>
      <c r="G384" s="53">
        <v>1760.22</v>
      </c>
      <c r="H384" s="104">
        <f t="shared" si="21"/>
        <v>1760.22</v>
      </c>
    </row>
    <row r="385" spans="1:8" s="83" customFormat="1">
      <c r="A385" s="103" t="s">
        <v>24</v>
      </c>
      <c r="B385" s="146" t="s">
        <v>1111</v>
      </c>
      <c r="C385" s="50" t="s">
        <v>224</v>
      </c>
      <c r="D385" s="51" t="s">
        <v>1112</v>
      </c>
      <c r="E385" s="77" t="s">
        <v>28</v>
      </c>
      <c r="F385" s="53">
        <v>1</v>
      </c>
      <c r="G385" s="53">
        <v>1637.12</v>
      </c>
      <c r="H385" s="104">
        <f t="shared" si="21"/>
        <v>1637.12</v>
      </c>
    </row>
    <row r="386" spans="1:8" s="83" customFormat="1">
      <c r="A386" s="103" t="s">
        <v>24</v>
      </c>
      <c r="B386" s="146" t="s">
        <v>1113</v>
      </c>
      <c r="C386" s="50" t="s">
        <v>224</v>
      </c>
      <c r="D386" s="51" t="s">
        <v>1114</v>
      </c>
      <c r="E386" s="77" t="s">
        <v>28</v>
      </c>
      <c r="F386" s="53">
        <v>1</v>
      </c>
      <c r="G386" s="53">
        <v>2611.7399999999998</v>
      </c>
      <c r="H386" s="104">
        <f t="shared" si="21"/>
        <v>2611.7399999999998</v>
      </c>
    </row>
    <row r="387" spans="1:8" s="83" customFormat="1">
      <c r="A387" s="103" t="s">
        <v>24</v>
      </c>
      <c r="B387" s="146" t="s">
        <v>1115</v>
      </c>
      <c r="C387" s="50" t="s">
        <v>224</v>
      </c>
      <c r="D387" s="51" t="s">
        <v>1116</v>
      </c>
      <c r="E387" s="77" t="s">
        <v>28</v>
      </c>
      <c r="F387" s="53">
        <v>1</v>
      </c>
      <c r="G387" s="53">
        <v>2499.7800000000002</v>
      </c>
      <c r="H387" s="104">
        <f t="shared" si="21"/>
        <v>2499.7800000000002</v>
      </c>
    </row>
    <row r="388" spans="1:8" s="35" customFormat="1">
      <c r="A388" s="84"/>
      <c r="B388" s="144">
        <v>28000000</v>
      </c>
      <c r="C388" s="73"/>
      <c r="D388" s="94" t="s">
        <v>1117</v>
      </c>
      <c r="E388" s="156" t="s">
        <v>492</v>
      </c>
      <c r="F388" s="111"/>
      <c r="G388" s="75"/>
      <c r="H388" s="76">
        <f>SUBTOTAL(9,H389:H395)</f>
        <v>25207.950000000004</v>
      </c>
    </row>
    <row r="389" spans="1:8" s="35" customFormat="1" ht="16.5" customHeight="1">
      <c r="A389" s="103" t="s">
        <v>24</v>
      </c>
      <c r="B389" s="146" t="s">
        <v>1118</v>
      </c>
      <c r="C389" s="50" t="s">
        <v>1119</v>
      </c>
      <c r="D389" s="51" t="s">
        <v>1120</v>
      </c>
      <c r="E389" s="77" t="s">
        <v>74</v>
      </c>
      <c r="F389" s="53" t="s">
        <v>1121</v>
      </c>
      <c r="G389" s="53" t="s">
        <v>1122</v>
      </c>
      <c r="H389" s="104">
        <f t="shared" ref="H389:H395" si="22">ROUND(G389*F389,2)</f>
        <v>9287.1</v>
      </c>
    </row>
    <row r="390" spans="1:8" s="35" customFormat="1" ht="16.5" customHeight="1">
      <c r="A390" s="103" t="s">
        <v>24</v>
      </c>
      <c r="B390" s="146" t="s">
        <v>1123</v>
      </c>
      <c r="C390" s="50" t="s">
        <v>1124</v>
      </c>
      <c r="D390" s="51" t="s">
        <v>1125</v>
      </c>
      <c r="E390" s="77" t="s">
        <v>74</v>
      </c>
      <c r="F390" s="53" t="s">
        <v>1126</v>
      </c>
      <c r="G390" s="53" t="s">
        <v>1127</v>
      </c>
      <c r="H390" s="104">
        <f t="shared" si="22"/>
        <v>5471.4</v>
      </c>
    </row>
    <row r="391" spans="1:8" s="35" customFormat="1">
      <c r="A391" s="103" t="s">
        <v>24</v>
      </c>
      <c r="B391" s="146" t="s">
        <v>1128</v>
      </c>
      <c r="C391" s="50" t="s">
        <v>1129</v>
      </c>
      <c r="D391" s="51" t="s">
        <v>1130</v>
      </c>
      <c r="E391" s="77" t="s">
        <v>1131</v>
      </c>
      <c r="F391" s="53" t="s">
        <v>905</v>
      </c>
      <c r="G391" s="53" t="s">
        <v>1132</v>
      </c>
      <c r="H391" s="104">
        <f t="shared" si="22"/>
        <v>1606</v>
      </c>
    </row>
    <row r="392" spans="1:8" s="35" customFormat="1">
      <c r="A392" s="103" t="s">
        <v>24</v>
      </c>
      <c r="B392" s="146" t="s">
        <v>1133</v>
      </c>
      <c r="C392" s="50" t="s">
        <v>1134</v>
      </c>
      <c r="D392" s="51" t="s">
        <v>1135</v>
      </c>
      <c r="E392" s="77" t="s">
        <v>28</v>
      </c>
      <c r="F392" s="53" t="s">
        <v>1136</v>
      </c>
      <c r="G392" s="53" t="s">
        <v>1137</v>
      </c>
      <c r="H392" s="104">
        <f t="shared" si="22"/>
        <v>839.08</v>
      </c>
    </row>
    <row r="393" spans="1:8" s="83" customFormat="1">
      <c r="A393" s="103" t="s">
        <v>24</v>
      </c>
      <c r="B393" s="146" t="s">
        <v>1138</v>
      </c>
      <c r="C393" s="50" t="s">
        <v>224</v>
      </c>
      <c r="D393" s="51" t="s">
        <v>1139</v>
      </c>
      <c r="E393" s="77" t="s">
        <v>28</v>
      </c>
      <c r="F393" s="53">
        <v>73</v>
      </c>
      <c r="G393" s="53">
        <v>47.47</v>
      </c>
      <c r="H393" s="104">
        <f t="shared" si="22"/>
        <v>3465.31</v>
      </c>
    </row>
    <row r="394" spans="1:8" s="35" customFormat="1" ht="25.5">
      <c r="A394" s="103" t="s">
        <v>24</v>
      </c>
      <c r="B394" s="146" t="s">
        <v>1140</v>
      </c>
      <c r="C394" s="50" t="s">
        <v>1141</v>
      </c>
      <c r="D394" s="51" t="s">
        <v>1142</v>
      </c>
      <c r="E394" s="77" t="s">
        <v>28</v>
      </c>
      <c r="F394" s="53" t="s">
        <v>1081</v>
      </c>
      <c r="G394" s="53" t="s">
        <v>1143</v>
      </c>
      <c r="H394" s="104">
        <f t="shared" si="22"/>
        <v>365.2</v>
      </c>
    </row>
    <row r="395" spans="1:8" s="35" customFormat="1">
      <c r="A395" s="103" t="s">
        <v>24</v>
      </c>
      <c r="B395" s="146" t="s">
        <v>1144</v>
      </c>
      <c r="C395" s="50" t="s">
        <v>1145</v>
      </c>
      <c r="D395" s="51" t="s">
        <v>1146</v>
      </c>
      <c r="E395" s="77" t="s">
        <v>28</v>
      </c>
      <c r="F395" s="53" t="s">
        <v>1147</v>
      </c>
      <c r="G395" s="53" t="s">
        <v>1148</v>
      </c>
      <c r="H395" s="104">
        <f t="shared" si="22"/>
        <v>4173.8599999999997</v>
      </c>
    </row>
    <row r="396" spans="1:8" s="35" customFormat="1">
      <c r="A396" s="84"/>
      <c r="B396" s="144">
        <v>29000000</v>
      </c>
      <c r="C396" s="73"/>
      <c r="D396" s="94" t="s">
        <v>1149</v>
      </c>
      <c r="E396" s="156" t="s">
        <v>492</v>
      </c>
      <c r="F396" s="111"/>
      <c r="G396" s="75"/>
      <c r="H396" s="76">
        <f>SUBTOTAL(9,H397:H398)</f>
        <v>51674.79</v>
      </c>
    </row>
    <row r="397" spans="1:8" s="83" customFormat="1" ht="38.25">
      <c r="A397" s="103" t="s">
        <v>24</v>
      </c>
      <c r="B397" s="146" t="s">
        <v>1150</v>
      </c>
      <c r="C397" s="50" t="s">
        <v>224</v>
      </c>
      <c r="D397" s="160" t="s">
        <v>1151</v>
      </c>
      <c r="E397" s="77" t="s">
        <v>28</v>
      </c>
      <c r="F397" s="53">
        <v>1</v>
      </c>
      <c r="G397" s="53">
        <v>37800.157700000003</v>
      </c>
      <c r="H397" s="104">
        <f>ROUND(G397*F397,2)</f>
        <v>37800.160000000003</v>
      </c>
    </row>
    <row r="398" spans="1:8" s="35" customFormat="1" ht="25.5">
      <c r="A398" s="103" t="s">
        <v>24</v>
      </c>
      <c r="B398" s="146" t="s">
        <v>1152</v>
      </c>
      <c r="C398" s="50" t="s">
        <v>1153</v>
      </c>
      <c r="D398" s="51" t="s">
        <v>1154</v>
      </c>
      <c r="E398" s="77" t="s">
        <v>28</v>
      </c>
      <c r="F398" s="53" t="s">
        <v>179</v>
      </c>
      <c r="G398" s="53" t="s">
        <v>1155</v>
      </c>
      <c r="H398" s="104">
        <f>ROUND(G398*F398,2)</f>
        <v>13874.63</v>
      </c>
    </row>
    <row r="399" spans="1:8" s="35" customFormat="1">
      <c r="A399" s="84"/>
      <c r="B399" s="144">
        <v>30000000</v>
      </c>
      <c r="C399" s="73"/>
      <c r="D399" s="74" t="s">
        <v>1156</v>
      </c>
      <c r="E399" s="74"/>
      <c r="F399" s="74"/>
      <c r="G399" s="75"/>
      <c r="H399" s="76">
        <f>SUBTOTAL(9,H400:H409)</f>
        <v>171229.34</v>
      </c>
    </row>
    <row r="400" spans="1:8" s="35" customFormat="1" ht="40.5" customHeight="1">
      <c r="A400" s="48" t="s">
        <v>24</v>
      </c>
      <c r="B400" s="146" t="s">
        <v>1157</v>
      </c>
      <c r="C400" s="50" t="s">
        <v>1158</v>
      </c>
      <c r="D400" s="51" t="s">
        <v>1159</v>
      </c>
      <c r="E400" s="77" t="s">
        <v>35</v>
      </c>
      <c r="F400" s="53">
        <v>6.2999999999999989</v>
      </c>
      <c r="G400" s="53" t="s">
        <v>1160</v>
      </c>
      <c r="H400" s="54">
        <f t="shared" ref="H400:H409" si="23">ROUND(G400*F400,2)</f>
        <v>2555.85</v>
      </c>
    </row>
    <row r="401" spans="1:8" s="83" customFormat="1" ht="41.25" customHeight="1">
      <c r="A401" s="48" t="s">
        <v>24</v>
      </c>
      <c r="B401" s="146" t="s">
        <v>1161</v>
      </c>
      <c r="C401" s="50" t="s">
        <v>224</v>
      </c>
      <c r="D401" s="51" t="s">
        <v>1162</v>
      </c>
      <c r="E401" s="77" t="s">
        <v>35</v>
      </c>
      <c r="F401" s="53">
        <v>850</v>
      </c>
      <c r="G401" s="53">
        <v>15.74</v>
      </c>
      <c r="H401" s="54">
        <f t="shared" si="23"/>
        <v>13379</v>
      </c>
    </row>
    <row r="402" spans="1:8" s="35" customFormat="1" ht="25.5">
      <c r="A402" s="48" t="s">
        <v>24</v>
      </c>
      <c r="B402" s="146" t="s">
        <v>1163</v>
      </c>
      <c r="C402" s="50" t="s">
        <v>1164</v>
      </c>
      <c r="D402" s="51" t="s">
        <v>1165</v>
      </c>
      <c r="E402" s="77" t="s">
        <v>82</v>
      </c>
      <c r="F402" s="53" t="s">
        <v>1166</v>
      </c>
      <c r="G402" s="53" t="s">
        <v>1167</v>
      </c>
      <c r="H402" s="54">
        <f t="shared" si="23"/>
        <v>6696</v>
      </c>
    </row>
    <row r="403" spans="1:8" s="35" customFormat="1" ht="25.5">
      <c r="A403" s="48" t="s">
        <v>24</v>
      </c>
      <c r="B403" s="146" t="s">
        <v>1168</v>
      </c>
      <c r="C403" s="50" t="s">
        <v>1169</v>
      </c>
      <c r="D403" s="51" t="s">
        <v>1170</v>
      </c>
      <c r="E403" s="77" t="s">
        <v>35</v>
      </c>
      <c r="F403" s="53" t="s">
        <v>859</v>
      </c>
      <c r="G403" s="53" t="s">
        <v>1171</v>
      </c>
      <c r="H403" s="54">
        <f t="shared" si="23"/>
        <v>5552.04</v>
      </c>
    </row>
    <row r="404" spans="1:8" s="83" customFormat="1" ht="38.25">
      <c r="A404" s="48" t="s">
        <v>24</v>
      </c>
      <c r="B404" s="146" t="s">
        <v>1172</v>
      </c>
      <c r="C404" s="50" t="s">
        <v>224</v>
      </c>
      <c r="D404" s="51" t="s">
        <v>1173</v>
      </c>
      <c r="E404" s="77" t="s">
        <v>165</v>
      </c>
      <c r="F404" s="53">
        <v>3</v>
      </c>
      <c r="G404" s="53">
        <v>795</v>
      </c>
      <c r="H404" s="54">
        <f t="shared" si="23"/>
        <v>2385</v>
      </c>
    </row>
    <row r="405" spans="1:8" s="83" customFormat="1" ht="25.5">
      <c r="A405" s="48" t="s">
        <v>24</v>
      </c>
      <c r="B405" s="146" t="s">
        <v>1174</v>
      </c>
      <c r="C405" s="50" t="s">
        <v>224</v>
      </c>
      <c r="D405" s="51" t="s">
        <v>1175</v>
      </c>
      <c r="E405" s="77" t="s">
        <v>165</v>
      </c>
      <c r="F405" s="53">
        <v>1</v>
      </c>
      <c r="G405" s="53">
        <v>20150.77</v>
      </c>
      <c r="H405" s="54">
        <f t="shared" si="23"/>
        <v>20150.77</v>
      </c>
    </row>
    <row r="406" spans="1:8" s="83" customFormat="1" ht="25.5">
      <c r="A406" s="48" t="s">
        <v>24</v>
      </c>
      <c r="B406" s="146" t="s">
        <v>1176</v>
      </c>
      <c r="C406" s="50" t="s">
        <v>224</v>
      </c>
      <c r="D406" s="51" t="s">
        <v>1177</v>
      </c>
      <c r="E406" s="77" t="s">
        <v>1178</v>
      </c>
      <c r="F406" s="53">
        <v>2</v>
      </c>
      <c r="G406" s="53">
        <v>1261.1400000000001</v>
      </c>
      <c r="H406" s="54">
        <f t="shared" si="23"/>
        <v>2522.2800000000002</v>
      </c>
    </row>
    <row r="407" spans="1:8" s="83" customFormat="1" ht="25.5">
      <c r="A407" s="48" t="s">
        <v>24</v>
      </c>
      <c r="B407" s="146" t="s">
        <v>1179</v>
      </c>
      <c r="C407" s="50" t="s">
        <v>224</v>
      </c>
      <c r="D407" s="51" t="s">
        <v>1180</v>
      </c>
      <c r="E407" s="77" t="s">
        <v>1178</v>
      </c>
      <c r="F407" s="53">
        <v>2</v>
      </c>
      <c r="G407" s="53">
        <v>1777.06</v>
      </c>
      <c r="H407" s="54">
        <f t="shared" si="23"/>
        <v>3554.12</v>
      </c>
    </row>
    <row r="408" spans="1:8" s="83" customFormat="1" ht="25.5">
      <c r="A408" s="48" t="s">
        <v>24</v>
      </c>
      <c r="B408" s="146" t="s">
        <v>1181</v>
      </c>
      <c r="C408" s="50" t="s">
        <v>224</v>
      </c>
      <c r="D408" s="51" t="s">
        <v>1182</v>
      </c>
      <c r="E408" s="77" t="s">
        <v>1178</v>
      </c>
      <c r="F408" s="53">
        <v>2</v>
      </c>
      <c r="G408" s="53">
        <v>653.5</v>
      </c>
      <c r="H408" s="54">
        <f t="shared" si="23"/>
        <v>1307</v>
      </c>
    </row>
    <row r="409" spans="1:8" s="83" customFormat="1" ht="89.25" customHeight="1">
      <c r="A409" s="48" t="s">
        <v>24</v>
      </c>
      <c r="B409" s="146" t="s">
        <v>1183</v>
      </c>
      <c r="C409" s="50" t="s">
        <v>224</v>
      </c>
      <c r="D409" s="51" t="s">
        <v>1184</v>
      </c>
      <c r="E409" s="77" t="s">
        <v>165</v>
      </c>
      <c r="F409" s="53">
        <v>4</v>
      </c>
      <c r="G409" s="53">
        <v>28281.82</v>
      </c>
      <c r="H409" s="54">
        <f t="shared" si="23"/>
        <v>113127.28</v>
      </c>
    </row>
    <row r="410" spans="1:8" s="35" customFormat="1">
      <c r="A410" s="84"/>
      <c r="B410" s="144">
        <v>31000000</v>
      </c>
      <c r="C410" s="73"/>
      <c r="D410" s="74" t="s">
        <v>1185</v>
      </c>
      <c r="E410" s="74"/>
      <c r="F410" s="74"/>
      <c r="G410" s="75"/>
      <c r="H410" s="76">
        <f>SUBTOTAL(9,H412:H428)</f>
        <v>7842.39</v>
      </c>
    </row>
    <row r="411" spans="1:8" s="35" customFormat="1" ht="25.5">
      <c r="A411" s="95"/>
      <c r="B411" s="145" t="s">
        <v>1186</v>
      </c>
      <c r="C411" s="161"/>
      <c r="D411" s="98" t="s">
        <v>1187</v>
      </c>
      <c r="E411" s="98"/>
      <c r="F411" s="98"/>
      <c r="G411" s="162"/>
      <c r="H411" s="107"/>
    </row>
    <row r="412" spans="1:8" s="83" customFormat="1" ht="22.5" customHeight="1">
      <c r="A412" s="103" t="s">
        <v>24</v>
      </c>
      <c r="B412" s="146" t="s">
        <v>1188</v>
      </c>
      <c r="C412" s="50" t="s">
        <v>224</v>
      </c>
      <c r="D412" s="51" t="s">
        <v>1189</v>
      </c>
      <c r="E412" s="77" t="s">
        <v>165</v>
      </c>
      <c r="F412" s="53">
        <v>2</v>
      </c>
      <c r="G412" s="53">
        <v>478.64</v>
      </c>
      <c r="H412" s="54">
        <f t="shared" ref="H412:H428" si="24">ROUND(G412*F412,2)</f>
        <v>957.28</v>
      </c>
    </row>
    <row r="413" spans="1:8" s="83" customFormat="1" ht="22.5" customHeight="1">
      <c r="A413" s="103" t="s">
        <v>24</v>
      </c>
      <c r="B413" s="146" t="s">
        <v>1190</v>
      </c>
      <c r="C413" s="50" t="s">
        <v>224</v>
      </c>
      <c r="D413" s="51" t="s">
        <v>1191</v>
      </c>
      <c r="E413" s="77" t="s">
        <v>165</v>
      </c>
      <c r="F413" s="53">
        <v>2</v>
      </c>
      <c r="G413" s="53">
        <v>625.33000000000004</v>
      </c>
      <c r="H413" s="54">
        <f t="shared" si="24"/>
        <v>1250.6600000000001</v>
      </c>
    </row>
    <row r="414" spans="1:8" s="83" customFormat="1" ht="22.5" customHeight="1">
      <c r="A414" s="103" t="s">
        <v>24</v>
      </c>
      <c r="B414" s="146" t="s">
        <v>1192</v>
      </c>
      <c r="C414" s="50" t="s">
        <v>224</v>
      </c>
      <c r="D414" s="51" t="s">
        <v>1193</v>
      </c>
      <c r="E414" s="77" t="s">
        <v>165</v>
      </c>
      <c r="F414" s="53">
        <v>7</v>
      </c>
      <c r="G414" s="53">
        <v>73.59</v>
      </c>
      <c r="H414" s="54">
        <f t="shared" si="24"/>
        <v>515.13</v>
      </c>
    </row>
    <row r="415" spans="1:8" s="83" customFormat="1" ht="22.5" customHeight="1">
      <c r="A415" s="103" t="s">
        <v>24</v>
      </c>
      <c r="B415" s="146" t="s">
        <v>1194</v>
      </c>
      <c r="C415" s="50" t="s">
        <v>224</v>
      </c>
      <c r="D415" s="51" t="s">
        <v>1195</v>
      </c>
      <c r="E415" s="77" t="s">
        <v>165</v>
      </c>
      <c r="F415" s="53">
        <v>7</v>
      </c>
      <c r="G415" s="53">
        <v>73.59</v>
      </c>
      <c r="H415" s="54">
        <f t="shared" si="24"/>
        <v>515.13</v>
      </c>
    </row>
    <row r="416" spans="1:8" s="83" customFormat="1" ht="22.5" customHeight="1">
      <c r="A416" s="103" t="s">
        <v>24</v>
      </c>
      <c r="B416" s="146" t="s">
        <v>1196</v>
      </c>
      <c r="C416" s="50" t="s">
        <v>224</v>
      </c>
      <c r="D416" s="51" t="s">
        <v>1197</v>
      </c>
      <c r="E416" s="77" t="s">
        <v>165</v>
      </c>
      <c r="F416" s="53">
        <v>1</v>
      </c>
      <c r="G416" s="53">
        <v>85.94</v>
      </c>
      <c r="H416" s="54">
        <f t="shared" si="24"/>
        <v>85.94</v>
      </c>
    </row>
    <row r="417" spans="1:8" s="83" customFormat="1" ht="22.5" customHeight="1">
      <c r="A417" s="103" t="s">
        <v>24</v>
      </c>
      <c r="B417" s="146" t="s">
        <v>1198</v>
      </c>
      <c r="C417" s="50" t="s">
        <v>224</v>
      </c>
      <c r="D417" s="51" t="s">
        <v>1199</v>
      </c>
      <c r="E417" s="77" t="s">
        <v>165</v>
      </c>
      <c r="F417" s="53">
        <v>1</v>
      </c>
      <c r="G417" s="53">
        <v>609.16999999999996</v>
      </c>
      <c r="H417" s="54">
        <f t="shared" si="24"/>
        <v>609.16999999999996</v>
      </c>
    </row>
    <row r="418" spans="1:8" s="83" customFormat="1" ht="22.5" customHeight="1">
      <c r="A418" s="103" t="s">
        <v>24</v>
      </c>
      <c r="B418" s="146" t="s">
        <v>1200</v>
      </c>
      <c r="C418" s="50" t="s">
        <v>224</v>
      </c>
      <c r="D418" s="51" t="s">
        <v>1201</v>
      </c>
      <c r="E418" s="77" t="s">
        <v>165</v>
      </c>
      <c r="F418" s="53">
        <v>1</v>
      </c>
      <c r="G418" s="53">
        <v>141.41999999999999</v>
      </c>
      <c r="H418" s="54">
        <f t="shared" si="24"/>
        <v>141.41999999999999</v>
      </c>
    </row>
    <row r="419" spans="1:8" s="83" customFormat="1" ht="22.5" customHeight="1">
      <c r="A419" s="103" t="s">
        <v>24</v>
      </c>
      <c r="B419" s="146" t="s">
        <v>1202</v>
      </c>
      <c r="C419" s="50" t="s">
        <v>224</v>
      </c>
      <c r="D419" s="51" t="s">
        <v>1203</v>
      </c>
      <c r="E419" s="77" t="s">
        <v>165</v>
      </c>
      <c r="F419" s="53">
        <v>1</v>
      </c>
      <c r="G419" s="53">
        <v>67.459999999999994</v>
      </c>
      <c r="H419" s="54">
        <f t="shared" si="24"/>
        <v>67.459999999999994</v>
      </c>
    </row>
    <row r="420" spans="1:8" s="83" customFormat="1" ht="22.5" customHeight="1">
      <c r="A420" s="103" t="s">
        <v>24</v>
      </c>
      <c r="B420" s="146" t="s">
        <v>1204</v>
      </c>
      <c r="C420" s="50" t="s">
        <v>224</v>
      </c>
      <c r="D420" s="51" t="s">
        <v>1205</v>
      </c>
      <c r="E420" s="77" t="s">
        <v>165</v>
      </c>
      <c r="F420" s="53">
        <v>1</v>
      </c>
      <c r="G420" s="53">
        <v>67.459999999999994</v>
      </c>
      <c r="H420" s="54">
        <f t="shared" si="24"/>
        <v>67.459999999999994</v>
      </c>
    </row>
    <row r="421" spans="1:8" s="83" customFormat="1" ht="22.5" customHeight="1">
      <c r="A421" s="103" t="s">
        <v>24</v>
      </c>
      <c r="B421" s="146" t="s">
        <v>1206</v>
      </c>
      <c r="C421" s="50" t="s">
        <v>224</v>
      </c>
      <c r="D421" s="51" t="s">
        <v>1207</v>
      </c>
      <c r="E421" s="77" t="s">
        <v>165</v>
      </c>
      <c r="F421" s="53">
        <v>2</v>
      </c>
      <c r="G421" s="53">
        <v>67.459999999999994</v>
      </c>
      <c r="H421" s="54">
        <f t="shared" si="24"/>
        <v>134.91999999999999</v>
      </c>
    </row>
    <row r="422" spans="1:8" s="83" customFormat="1" ht="22.5" customHeight="1">
      <c r="A422" s="103" t="s">
        <v>24</v>
      </c>
      <c r="B422" s="146" t="s">
        <v>1208</v>
      </c>
      <c r="C422" s="50" t="s">
        <v>224</v>
      </c>
      <c r="D422" s="51" t="s">
        <v>1209</v>
      </c>
      <c r="E422" s="77" t="s">
        <v>165</v>
      </c>
      <c r="F422" s="53">
        <v>1</v>
      </c>
      <c r="G422" s="53">
        <v>67.459999999999994</v>
      </c>
      <c r="H422" s="54">
        <f t="shared" si="24"/>
        <v>67.459999999999994</v>
      </c>
    </row>
    <row r="423" spans="1:8" s="83" customFormat="1" ht="22.5" customHeight="1">
      <c r="A423" s="103" t="s">
        <v>24</v>
      </c>
      <c r="B423" s="146" t="s">
        <v>1210</v>
      </c>
      <c r="C423" s="50" t="s">
        <v>224</v>
      </c>
      <c r="D423" s="51" t="s">
        <v>1211</v>
      </c>
      <c r="E423" s="77" t="s">
        <v>165</v>
      </c>
      <c r="F423" s="53">
        <v>1</v>
      </c>
      <c r="G423" s="53">
        <v>67.459999999999994</v>
      </c>
      <c r="H423" s="54">
        <f t="shared" si="24"/>
        <v>67.459999999999994</v>
      </c>
    </row>
    <row r="424" spans="1:8" s="83" customFormat="1" ht="22.5" customHeight="1">
      <c r="A424" s="103" t="s">
        <v>24</v>
      </c>
      <c r="B424" s="146" t="s">
        <v>1212</v>
      </c>
      <c r="C424" s="50" t="s">
        <v>224</v>
      </c>
      <c r="D424" s="133" t="s">
        <v>1213</v>
      </c>
      <c r="E424" s="77" t="s">
        <v>165</v>
      </c>
      <c r="F424" s="53">
        <v>2</v>
      </c>
      <c r="G424" s="53">
        <v>67.459999999999994</v>
      </c>
      <c r="H424" s="54">
        <f t="shared" si="24"/>
        <v>134.91999999999999</v>
      </c>
    </row>
    <row r="425" spans="1:8" s="83" customFormat="1" ht="22.5" customHeight="1">
      <c r="A425" s="103" t="s">
        <v>24</v>
      </c>
      <c r="B425" s="146" t="s">
        <v>1214</v>
      </c>
      <c r="C425" s="50" t="s">
        <v>224</v>
      </c>
      <c r="D425" s="133" t="s">
        <v>1215</v>
      </c>
      <c r="E425" s="77" t="s">
        <v>165</v>
      </c>
      <c r="F425" s="53">
        <v>2</v>
      </c>
      <c r="G425" s="53">
        <v>250.2</v>
      </c>
      <c r="H425" s="54">
        <f t="shared" si="24"/>
        <v>500.4</v>
      </c>
    </row>
    <row r="426" spans="1:8" s="83" customFormat="1" ht="22.5" customHeight="1">
      <c r="A426" s="103" t="s">
        <v>24</v>
      </c>
      <c r="B426" s="146" t="s">
        <v>1216</v>
      </c>
      <c r="C426" s="50" t="s">
        <v>224</v>
      </c>
      <c r="D426" s="133" t="s">
        <v>1217</v>
      </c>
      <c r="E426" s="77" t="s">
        <v>165</v>
      </c>
      <c r="F426" s="53">
        <v>1</v>
      </c>
      <c r="G426" s="53">
        <v>141.41999999999999</v>
      </c>
      <c r="H426" s="54">
        <f t="shared" si="24"/>
        <v>141.41999999999999</v>
      </c>
    </row>
    <row r="427" spans="1:8" s="83" customFormat="1" ht="22.5" customHeight="1">
      <c r="A427" s="103" t="s">
        <v>24</v>
      </c>
      <c r="B427" s="146" t="s">
        <v>1218</v>
      </c>
      <c r="C427" s="50" t="s">
        <v>224</v>
      </c>
      <c r="D427" s="68" t="s">
        <v>1219</v>
      </c>
      <c r="E427" s="77" t="s">
        <v>165</v>
      </c>
      <c r="F427" s="53">
        <v>1</v>
      </c>
      <c r="G427" s="53">
        <v>18.399999999999999</v>
      </c>
      <c r="H427" s="54">
        <f t="shared" si="24"/>
        <v>18.399999999999999</v>
      </c>
    </row>
    <row r="428" spans="1:8" s="83" customFormat="1">
      <c r="A428" s="103" t="s">
        <v>24</v>
      </c>
      <c r="B428" s="146" t="s">
        <v>1220</v>
      </c>
      <c r="C428" s="67" t="s">
        <v>46</v>
      </c>
      <c r="D428" s="68" t="s">
        <v>47</v>
      </c>
      <c r="E428" s="52" t="s">
        <v>48</v>
      </c>
      <c r="F428" s="53" t="s">
        <v>1221</v>
      </c>
      <c r="G428" s="53" t="s">
        <v>50</v>
      </c>
      <c r="H428" s="54">
        <f t="shared" si="24"/>
        <v>2567.7600000000002</v>
      </c>
    </row>
    <row r="429" spans="1:8" s="35" customFormat="1">
      <c r="A429" s="84"/>
      <c r="B429" s="144">
        <v>32000000</v>
      </c>
      <c r="C429" s="73"/>
      <c r="D429" s="74" t="s">
        <v>1222</v>
      </c>
      <c r="E429" s="74"/>
      <c r="F429" s="74"/>
      <c r="G429" s="75"/>
      <c r="H429" s="76">
        <f>SUBTOTAL(9,H430:H437)</f>
        <v>56335.54</v>
      </c>
    </row>
    <row r="430" spans="1:8" s="35" customFormat="1" ht="25.5">
      <c r="A430" s="48" t="s">
        <v>24</v>
      </c>
      <c r="B430" s="146" t="s">
        <v>1223</v>
      </c>
      <c r="C430" s="50" t="s">
        <v>1224</v>
      </c>
      <c r="D430" s="51" t="s">
        <v>1225</v>
      </c>
      <c r="E430" s="77" t="s">
        <v>35</v>
      </c>
      <c r="F430" s="53" t="s">
        <v>1226</v>
      </c>
      <c r="G430" s="53" t="s">
        <v>1227</v>
      </c>
      <c r="H430" s="54">
        <f t="shared" ref="H430:H437" si="25">ROUND(G430*F430,2)</f>
        <v>1982.1</v>
      </c>
    </row>
    <row r="431" spans="1:8" s="35" customFormat="1" ht="25.5">
      <c r="A431" s="48" t="s">
        <v>24</v>
      </c>
      <c r="B431" s="146" t="s">
        <v>1228</v>
      </c>
      <c r="C431" s="50" t="s">
        <v>1229</v>
      </c>
      <c r="D431" s="51" t="s">
        <v>1230</v>
      </c>
      <c r="E431" s="77" t="s">
        <v>35</v>
      </c>
      <c r="F431" s="53" t="s">
        <v>1231</v>
      </c>
      <c r="G431" s="53" t="s">
        <v>1232</v>
      </c>
      <c r="H431" s="54">
        <f t="shared" si="25"/>
        <v>19826.27</v>
      </c>
    </row>
    <row r="432" spans="1:8" s="35" customFormat="1" ht="25.5">
      <c r="A432" s="48" t="s">
        <v>24</v>
      </c>
      <c r="B432" s="146" t="s">
        <v>1233</v>
      </c>
      <c r="C432" s="50" t="s">
        <v>1234</v>
      </c>
      <c r="D432" s="51" t="s">
        <v>1235</v>
      </c>
      <c r="E432" s="77" t="s">
        <v>35</v>
      </c>
      <c r="F432" s="53" t="s">
        <v>1236</v>
      </c>
      <c r="G432" s="53" t="s">
        <v>1237</v>
      </c>
      <c r="H432" s="54">
        <f t="shared" si="25"/>
        <v>5109.62</v>
      </c>
    </row>
    <row r="433" spans="1:15" s="35" customFormat="1" ht="25.5">
      <c r="A433" s="48" t="s">
        <v>24</v>
      </c>
      <c r="B433" s="146" t="s">
        <v>1238</v>
      </c>
      <c r="C433" s="50" t="s">
        <v>1239</v>
      </c>
      <c r="D433" s="51" t="s">
        <v>1240</v>
      </c>
      <c r="E433" s="77" t="s">
        <v>35</v>
      </c>
      <c r="F433" s="53" t="s">
        <v>1231</v>
      </c>
      <c r="G433" s="53" t="s">
        <v>1241</v>
      </c>
      <c r="H433" s="54">
        <f t="shared" si="25"/>
        <v>23999.09</v>
      </c>
    </row>
    <row r="434" spans="1:15" s="35" customFormat="1" ht="38.25">
      <c r="A434" s="48" t="s">
        <v>24</v>
      </c>
      <c r="B434" s="146" t="s">
        <v>1242</v>
      </c>
      <c r="C434" s="50" t="s">
        <v>134</v>
      </c>
      <c r="D434" s="51" t="s">
        <v>1243</v>
      </c>
      <c r="E434" s="77" t="s">
        <v>35</v>
      </c>
      <c r="F434" s="53" t="s">
        <v>1244</v>
      </c>
      <c r="G434" s="53" t="s">
        <v>137</v>
      </c>
      <c r="H434" s="54">
        <f t="shared" si="25"/>
        <v>1070.67</v>
      </c>
    </row>
    <row r="435" spans="1:15" s="35" customFormat="1">
      <c r="A435" s="48" t="s">
        <v>24</v>
      </c>
      <c r="B435" s="146" t="s">
        <v>1245</v>
      </c>
      <c r="C435" s="50" t="s">
        <v>1246</v>
      </c>
      <c r="D435" s="51" t="s">
        <v>1247</v>
      </c>
      <c r="E435" s="77" t="s">
        <v>35</v>
      </c>
      <c r="F435" s="53">
        <v>80.010000000000005</v>
      </c>
      <c r="G435" s="53" t="s">
        <v>1248</v>
      </c>
      <c r="H435" s="54">
        <f t="shared" si="25"/>
        <v>1633.8</v>
      </c>
    </row>
    <row r="436" spans="1:15" s="35" customFormat="1" ht="18" customHeight="1">
      <c r="A436" s="48" t="s">
        <v>24</v>
      </c>
      <c r="B436" s="146" t="s">
        <v>1249</v>
      </c>
      <c r="C436" s="50" t="s">
        <v>1250</v>
      </c>
      <c r="D436" s="51" t="s">
        <v>1251</v>
      </c>
      <c r="E436" s="77" t="s">
        <v>35</v>
      </c>
      <c r="F436" s="53" t="s">
        <v>1252</v>
      </c>
      <c r="G436" s="53" t="s">
        <v>1253</v>
      </c>
      <c r="H436" s="54">
        <f t="shared" si="25"/>
        <v>1121.74</v>
      </c>
    </row>
    <row r="437" spans="1:15" s="35" customFormat="1" ht="25.5" customHeight="1">
      <c r="A437" s="48" t="s">
        <v>24</v>
      </c>
      <c r="B437" s="146" t="s">
        <v>1254</v>
      </c>
      <c r="C437" s="50" t="s">
        <v>1255</v>
      </c>
      <c r="D437" s="51" t="s">
        <v>1256</v>
      </c>
      <c r="E437" s="77" t="s">
        <v>35</v>
      </c>
      <c r="F437" s="53" t="s">
        <v>1257</v>
      </c>
      <c r="G437" s="53" t="s">
        <v>1258</v>
      </c>
      <c r="H437" s="54">
        <f t="shared" si="25"/>
        <v>1592.25</v>
      </c>
    </row>
    <row r="438" spans="1:15" s="35" customFormat="1" ht="17.25" customHeight="1">
      <c r="A438" s="84"/>
      <c r="B438" s="144">
        <v>33000000</v>
      </c>
      <c r="C438" s="73"/>
      <c r="D438" s="74" t="s">
        <v>1259</v>
      </c>
      <c r="E438" s="74"/>
      <c r="F438" s="74"/>
      <c r="G438" s="75"/>
      <c r="H438" s="76">
        <f>SUBTOTAL(9,H439:H439)</f>
        <v>3733.6</v>
      </c>
    </row>
    <row r="439" spans="1:15" s="83" customFormat="1" ht="25.5" customHeight="1">
      <c r="A439" s="103" t="s">
        <v>31</v>
      </c>
      <c r="B439" s="146">
        <v>33000004001</v>
      </c>
      <c r="C439" s="163" t="s">
        <v>1260</v>
      </c>
      <c r="D439" s="164" t="s">
        <v>1261</v>
      </c>
      <c r="E439" s="165" t="s">
        <v>48</v>
      </c>
      <c r="F439" s="166">
        <v>1795</v>
      </c>
      <c r="G439" s="167" t="s">
        <v>1262</v>
      </c>
      <c r="H439" s="168">
        <f>ROUND(G439*F439,2)</f>
        <v>3733.6</v>
      </c>
    </row>
    <row r="440" spans="1:15" s="35" customFormat="1">
      <c r="A440" s="84"/>
      <c r="B440" s="144">
        <v>34000000</v>
      </c>
      <c r="C440" s="73"/>
      <c r="D440" s="74" t="s">
        <v>1263</v>
      </c>
      <c r="E440" s="169"/>
      <c r="F440" s="169"/>
      <c r="G440" s="115"/>
      <c r="H440" s="116">
        <f>SUBTOTAL(9,H441:H444)</f>
        <v>185584.2</v>
      </c>
    </row>
    <row r="441" spans="1:15" s="35" customFormat="1" ht="25.5" customHeight="1">
      <c r="A441" s="48" t="s">
        <v>24</v>
      </c>
      <c r="B441" s="146" t="s">
        <v>1264</v>
      </c>
      <c r="C441" s="50" t="s">
        <v>1265</v>
      </c>
      <c r="D441" s="51" t="s">
        <v>1266</v>
      </c>
      <c r="E441" s="77" t="s">
        <v>1267</v>
      </c>
      <c r="F441" s="53" t="s">
        <v>1268</v>
      </c>
      <c r="G441" s="53" t="s">
        <v>1269</v>
      </c>
      <c r="H441" s="54">
        <f>ROUND(G441*F441,2)</f>
        <v>85280.8</v>
      </c>
    </row>
    <row r="442" spans="1:15" s="35" customFormat="1" ht="27" customHeight="1">
      <c r="A442" s="48" t="s">
        <v>24</v>
      </c>
      <c r="B442" s="146" t="s">
        <v>1270</v>
      </c>
      <c r="C442" s="50" t="s">
        <v>1271</v>
      </c>
      <c r="D442" s="51" t="s">
        <v>1272</v>
      </c>
      <c r="E442" s="77" t="s">
        <v>1267</v>
      </c>
      <c r="F442" s="53" t="s">
        <v>1273</v>
      </c>
      <c r="G442" s="53" t="s">
        <v>1274</v>
      </c>
      <c r="H442" s="54">
        <f>ROUND(G442*F442,2)</f>
        <v>73581.2</v>
      </c>
    </row>
    <row r="443" spans="1:15" s="35" customFormat="1" ht="25.5" customHeight="1">
      <c r="A443" s="48" t="s">
        <v>24</v>
      </c>
      <c r="B443" s="146" t="s">
        <v>1275</v>
      </c>
      <c r="C443" s="50" t="s">
        <v>1276</v>
      </c>
      <c r="D443" s="51" t="s">
        <v>1277</v>
      </c>
      <c r="E443" s="77" t="s">
        <v>1267</v>
      </c>
      <c r="F443" s="53" t="s">
        <v>1273</v>
      </c>
      <c r="G443" s="53" t="s">
        <v>1278</v>
      </c>
      <c r="H443" s="54">
        <f>ROUND(G443*F443,2)</f>
        <v>22222.2</v>
      </c>
    </row>
    <row r="444" spans="1:15" ht="18" customHeight="1">
      <c r="A444" s="170" t="s">
        <v>24</v>
      </c>
      <c r="B444" s="171" t="s">
        <v>1279</v>
      </c>
      <c r="C444" s="172" t="s">
        <v>1280</v>
      </c>
      <c r="D444" s="173" t="s">
        <v>1281</v>
      </c>
      <c r="E444" s="174" t="s">
        <v>165</v>
      </c>
      <c r="F444" s="175">
        <v>1</v>
      </c>
      <c r="G444" s="175">
        <v>4500</v>
      </c>
      <c r="H444" s="176">
        <f>ROUND(G444*F444,2)</f>
        <v>4500</v>
      </c>
    </row>
    <row r="445" spans="1:15" s="30" customFormat="1" ht="25.5" customHeight="1">
      <c r="A445" s="177"/>
      <c r="B445" s="178"/>
      <c r="C445" s="179"/>
      <c r="D445" s="179"/>
      <c r="E445" s="178"/>
      <c r="F445" s="180" t="s">
        <v>1282</v>
      </c>
      <c r="G445" s="181"/>
      <c r="H445" s="182">
        <f>SUBTOTAL(9,H15:H444)</f>
        <v>3378316.709999999</v>
      </c>
      <c r="I445" s="35"/>
      <c r="J445" s="35"/>
      <c r="K445" s="35"/>
      <c r="L445" s="35"/>
      <c r="M445" s="35"/>
      <c r="N445" s="35"/>
      <c r="O445" s="35"/>
    </row>
    <row r="446" spans="1:15" s="30" customFormat="1" ht="19.5" customHeight="1">
      <c r="A446" s="177"/>
      <c r="B446" s="178"/>
      <c r="C446" s="179"/>
      <c r="D446" s="183"/>
      <c r="E446" s="183"/>
      <c r="F446" s="180" t="s">
        <v>1283</v>
      </c>
      <c r="G446" s="184">
        <v>0.15</v>
      </c>
      <c r="H446" s="185">
        <f>G446*(H136+H127+H405+H99+H98+H108+H73+H74+H409)</f>
        <v>166218.291</v>
      </c>
      <c r="I446" s="35"/>
      <c r="J446" s="35"/>
      <c r="K446" s="35"/>
      <c r="L446" s="35"/>
      <c r="M446" s="35"/>
      <c r="N446" s="35"/>
      <c r="O446" s="35"/>
    </row>
    <row r="447" spans="1:15" s="30" customFormat="1" ht="18.75" customHeight="1">
      <c r="A447" s="177"/>
      <c r="B447" s="178"/>
      <c r="C447" s="179"/>
      <c r="D447" s="186"/>
      <c r="E447" s="186"/>
      <c r="F447" s="187" t="s">
        <v>1284</v>
      </c>
      <c r="G447" s="188">
        <v>0.23530000000000001</v>
      </c>
      <c r="H447" s="189">
        <f>(+H445-(H136+H127+H405+H99+H98+H108+H73+H74+H409))*G447</f>
        <v>534176.82938099978</v>
      </c>
      <c r="I447" s="35"/>
      <c r="J447" s="35"/>
      <c r="K447" s="35"/>
      <c r="L447" s="35"/>
      <c r="M447" s="35"/>
      <c r="N447" s="35"/>
      <c r="O447" s="35"/>
    </row>
    <row r="448" spans="1:15" s="30" customFormat="1" ht="21.75" customHeight="1">
      <c r="A448" s="177"/>
      <c r="B448" s="178"/>
      <c r="C448" s="179"/>
      <c r="D448" s="186"/>
      <c r="E448" s="186"/>
      <c r="F448" s="190" t="s">
        <v>1285</v>
      </c>
      <c r="G448" s="191"/>
      <c r="H448" s="192">
        <f>H445+H447+H446</f>
        <v>4078711.830380999</v>
      </c>
      <c r="I448" s="35"/>
      <c r="J448" s="35"/>
      <c r="K448" s="35"/>
      <c r="L448" s="35"/>
      <c r="M448" s="35"/>
      <c r="N448" s="35"/>
      <c r="O448" s="35"/>
    </row>
    <row r="449" spans="1:38" s="30" customFormat="1" ht="25.5" customHeight="1">
      <c r="A449" s="193"/>
      <c r="B449" s="194" t="s">
        <v>1286</v>
      </c>
      <c r="C449" s="195" t="s">
        <v>1287</v>
      </c>
      <c r="D449" s="195"/>
      <c r="E449" s="196"/>
      <c r="F449" s="197"/>
      <c r="G449" s="197"/>
      <c r="H449" s="198"/>
      <c r="I449" s="35"/>
      <c r="J449" s="35"/>
      <c r="K449" s="35"/>
      <c r="L449" s="35"/>
      <c r="M449" s="35"/>
      <c r="N449" s="35"/>
      <c r="O449" s="35"/>
    </row>
    <row r="450" spans="1:38">
      <c r="A450" s="42"/>
      <c r="B450" s="43" t="s">
        <v>350</v>
      </c>
      <c r="C450" s="199"/>
      <c r="D450" s="45" t="s">
        <v>351</v>
      </c>
      <c r="E450" s="45"/>
      <c r="F450" s="45"/>
      <c r="G450" s="46"/>
      <c r="H450" s="47">
        <f>SUBTOTAL(9,H451:H452)</f>
        <v>19365.169999999998</v>
      </c>
    </row>
    <row r="451" spans="1:38" s="200" customFormat="1" ht="51">
      <c r="A451" s="55" t="s">
        <v>31</v>
      </c>
      <c r="B451" s="56" t="s">
        <v>1288</v>
      </c>
      <c r="C451" s="57" t="s">
        <v>1289</v>
      </c>
      <c r="D451" s="58" t="s">
        <v>1290</v>
      </c>
      <c r="E451" s="59" t="s">
        <v>48</v>
      </c>
      <c r="F451" s="60">
        <v>226.96</v>
      </c>
      <c r="G451" s="53" t="s">
        <v>1291</v>
      </c>
      <c r="H451" s="62">
        <f>ROUND(G451*F451,2)</f>
        <v>14570.83</v>
      </c>
      <c r="I451" s="5"/>
      <c r="J451" s="5"/>
      <c r="K451" s="5"/>
      <c r="L451" s="5"/>
      <c r="M451" s="5"/>
      <c r="N451" s="5"/>
      <c r="O451" s="5"/>
      <c r="P451" s="5"/>
      <c r="Q451" s="5"/>
      <c r="R451" s="5"/>
      <c r="S451" s="5"/>
      <c r="T451" s="5"/>
      <c r="U451" s="5"/>
      <c r="V451" s="5"/>
      <c r="W451" s="5"/>
      <c r="X451" s="5"/>
      <c r="Y451" s="5"/>
      <c r="Z451" s="5"/>
      <c r="AA451" s="5"/>
      <c r="AB451" s="5"/>
      <c r="AC451" s="5"/>
      <c r="AD451" s="5"/>
      <c r="AE451" s="5"/>
      <c r="AF451" s="5"/>
      <c r="AG451" s="5"/>
      <c r="AH451" s="5"/>
      <c r="AI451" s="5"/>
      <c r="AJ451" s="5"/>
      <c r="AK451" s="5"/>
      <c r="AL451" s="5"/>
    </row>
    <row r="452" spans="1:38" s="200" customFormat="1" ht="38.25">
      <c r="A452" s="55" t="s">
        <v>31</v>
      </c>
      <c r="B452" s="56" t="s">
        <v>1292</v>
      </c>
      <c r="C452" s="57" t="s">
        <v>1293</v>
      </c>
      <c r="D452" s="58" t="s">
        <v>1294</v>
      </c>
      <c r="E452" s="59" t="s">
        <v>74</v>
      </c>
      <c r="F452" s="60">
        <v>118</v>
      </c>
      <c r="G452" s="53" t="s">
        <v>1295</v>
      </c>
      <c r="H452" s="62">
        <f>ROUND(G452*F452,2)</f>
        <v>4794.34</v>
      </c>
      <c r="I452" s="5"/>
      <c r="J452" s="5"/>
      <c r="K452" s="5"/>
      <c r="L452" s="5"/>
      <c r="M452" s="5"/>
      <c r="N452" s="5"/>
      <c r="O452" s="5"/>
      <c r="P452" s="5"/>
      <c r="Q452" s="5"/>
      <c r="R452" s="5"/>
      <c r="S452" s="5"/>
      <c r="T452" s="5"/>
      <c r="U452" s="5"/>
      <c r="V452" s="5"/>
      <c r="W452" s="5"/>
      <c r="X452" s="5"/>
      <c r="Y452" s="5"/>
      <c r="Z452" s="5"/>
      <c r="AA452" s="5"/>
      <c r="AB452" s="5"/>
      <c r="AC452" s="5"/>
      <c r="AD452" s="5"/>
      <c r="AE452" s="5"/>
      <c r="AF452" s="5"/>
      <c r="AG452" s="5"/>
      <c r="AH452" s="5"/>
      <c r="AI452" s="5"/>
      <c r="AJ452" s="5"/>
      <c r="AK452" s="5"/>
      <c r="AL452" s="5"/>
    </row>
    <row r="453" spans="1:38">
      <c r="A453" s="84"/>
      <c r="B453" s="72" t="s">
        <v>467</v>
      </c>
      <c r="C453" s="73"/>
      <c r="D453" s="74" t="s">
        <v>468</v>
      </c>
      <c r="E453" s="74"/>
      <c r="F453" s="74"/>
      <c r="G453" s="75"/>
      <c r="H453" s="76">
        <f>SUBTOTAL(9,H454:H462)</f>
        <v>294874.14</v>
      </c>
    </row>
    <row r="454" spans="1:38">
      <c r="A454" s="84"/>
      <c r="B454" s="72" t="s">
        <v>469</v>
      </c>
      <c r="C454" s="73"/>
      <c r="D454" s="74" t="s">
        <v>470</v>
      </c>
      <c r="E454" s="74"/>
      <c r="F454" s="74"/>
      <c r="G454" s="75"/>
      <c r="H454" s="76"/>
    </row>
    <row r="455" spans="1:38">
      <c r="A455" s="84"/>
      <c r="B455" s="72" t="s">
        <v>490</v>
      </c>
      <c r="C455" s="73"/>
      <c r="D455" s="94" t="s">
        <v>491</v>
      </c>
      <c r="E455" s="110" t="s">
        <v>492</v>
      </c>
      <c r="F455" s="111"/>
      <c r="G455" s="75"/>
      <c r="H455" s="76"/>
    </row>
    <row r="456" spans="1:38">
      <c r="A456" s="103"/>
      <c r="B456" s="153" t="s">
        <v>1296</v>
      </c>
      <c r="C456" s="121" t="s">
        <v>1297</v>
      </c>
      <c r="D456" s="201" t="s">
        <v>1298</v>
      </c>
      <c r="E456" s="202"/>
      <c r="F456" s="202"/>
      <c r="G456" s="203" t="s">
        <v>1297</v>
      </c>
      <c r="H456" s="204"/>
    </row>
    <row r="457" spans="1:38" ht="25.5">
      <c r="A457" s="103" t="s">
        <v>31</v>
      </c>
      <c r="B457" s="146" t="s">
        <v>1299</v>
      </c>
      <c r="C457" s="163" t="s">
        <v>1300</v>
      </c>
      <c r="D457" s="164" t="s">
        <v>1301</v>
      </c>
      <c r="E457" s="165" t="s">
        <v>28</v>
      </c>
      <c r="F457" s="166">
        <v>2</v>
      </c>
      <c r="G457" s="205" t="s">
        <v>1302</v>
      </c>
      <c r="H457" s="206">
        <f t="shared" ref="H457:H462" si="26">ROUND(G457*F457,2)</f>
        <v>2660.42</v>
      </c>
    </row>
    <row r="458" spans="1:38" ht="25.5">
      <c r="A458" s="103" t="s">
        <v>31</v>
      </c>
      <c r="B458" s="146" t="s">
        <v>1303</v>
      </c>
      <c r="C458" s="163" t="s">
        <v>1304</v>
      </c>
      <c r="D458" s="164" t="s">
        <v>1305</v>
      </c>
      <c r="E458" s="165" t="s">
        <v>28</v>
      </c>
      <c r="F458" s="166">
        <v>7</v>
      </c>
      <c r="G458" s="205" t="s">
        <v>1306</v>
      </c>
      <c r="H458" s="206">
        <f t="shared" si="26"/>
        <v>22412.880000000001</v>
      </c>
    </row>
    <row r="459" spans="1:38" ht="25.5">
      <c r="A459" s="103" t="s">
        <v>31</v>
      </c>
      <c r="B459" s="146" t="s">
        <v>1307</v>
      </c>
      <c r="C459" s="163" t="s">
        <v>1308</v>
      </c>
      <c r="D459" s="164" t="s">
        <v>1309</v>
      </c>
      <c r="E459" s="165" t="s">
        <v>74</v>
      </c>
      <c r="F459" s="166">
        <v>9</v>
      </c>
      <c r="G459" s="205" t="s">
        <v>1310</v>
      </c>
      <c r="H459" s="206">
        <f t="shared" si="26"/>
        <v>5129.37</v>
      </c>
    </row>
    <row r="460" spans="1:38" ht="38.25">
      <c r="A460" s="103" t="s">
        <v>31</v>
      </c>
      <c r="B460" s="146" t="s">
        <v>1311</v>
      </c>
      <c r="C460" s="163" t="s">
        <v>1312</v>
      </c>
      <c r="D460" s="164" t="s">
        <v>1313</v>
      </c>
      <c r="E460" s="165" t="s">
        <v>28</v>
      </c>
      <c r="F460" s="166">
        <v>9</v>
      </c>
      <c r="G460" s="205" t="s">
        <v>1314</v>
      </c>
      <c r="H460" s="206">
        <f t="shared" si="26"/>
        <v>4798.8900000000003</v>
      </c>
    </row>
    <row r="461" spans="1:38" ht="51">
      <c r="A461" s="103" t="s">
        <v>31</v>
      </c>
      <c r="B461" s="146" t="s">
        <v>1315</v>
      </c>
      <c r="C461" s="163" t="s">
        <v>1316</v>
      </c>
      <c r="D461" s="164" t="s">
        <v>1317</v>
      </c>
      <c r="E461" s="165" t="s">
        <v>74</v>
      </c>
      <c r="F461" s="166">
        <v>137.66999999999999</v>
      </c>
      <c r="G461" s="205" t="s">
        <v>1318</v>
      </c>
      <c r="H461" s="206">
        <f t="shared" si="26"/>
        <v>22155.23</v>
      </c>
    </row>
    <row r="462" spans="1:38" ht="51">
      <c r="A462" s="103" t="s">
        <v>31</v>
      </c>
      <c r="B462" s="146" t="s">
        <v>1319</v>
      </c>
      <c r="C462" s="163" t="s">
        <v>1320</v>
      </c>
      <c r="D462" s="164" t="s">
        <v>1321</v>
      </c>
      <c r="E462" s="165" t="s">
        <v>74</v>
      </c>
      <c r="F462" s="166">
        <v>572.22</v>
      </c>
      <c r="G462" s="205" t="s">
        <v>1322</v>
      </c>
      <c r="H462" s="206">
        <f t="shared" si="26"/>
        <v>237717.35</v>
      </c>
    </row>
    <row r="463" spans="1:38">
      <c r="A463" s="84"/>
      <c r="B463" s="144">
        <v>33000000</v>
      </c>
      <c r="C463" s="73"/>
      <c r="D463" s="74" t="s">
        <v>1259</v>
      </c>
      <c r="E463" s="74"/>
      <c r="F463" s="74"/>
      <c r="G463" s="75"/>
      <c r="H463" s="76">
        <f>SUBTOTAL(9,H464:H485)</f>
        <v>150582.98000000001</v>
      </c>
    </row>
    <row r="464" spans="1:38">
      <c r="A464" s="84"/>
      <c r="B464" s="144">
        <v>33000001</v>
      </c>
      <c r="C464" s="73"/>
      <c r="D464" s="74" t="s">
        <v>1323</v>
      </c>
      <c r="E464" s="207" t="s">
        <v>1297</v>
      </c>
      <c r="F464" s="207"/>
      <c r="G464" s="208" t="s">
        <v>1297</v>
      </c>
      <c r="H464" s="209"/>
    </row>
    <row r="465" spans="1:8" ht="25.5">
      <c r="A465" s="103" t="s">
        <v>31</v>
      </c>
      <c r="B465" s="146">
        <v>33000001001</v>
      </c>
      <c r="C465" s="163" t="s">
        <v>1324</v>
      </c>
      <c r="D465" s="164" t="s">
        <v>1325</v>
      </c>
      <c r="E465" s="165" t="s">
        <v>28</v>
      </c>
      <c r="F465" s="166">
        <v>57</v>
      </c>
      <c r="G465" s="205">
        <v>13.46</v>
      </c>
      <c r="H465" s="206">
        <f>ROUND(G465*F465,2)</f>
        <v>767.22</v>
      </c>
    </row>
    <row r="466" spans="1:8" ht="25.5">
      <c r="A466" s="103" t="s">
        <v>31</v>
      </c>
      <c r="B466" s="146">
        <v>33000001002</v>
      </c>
      <c r="C466" s="163" t="s">
        <v>1326</v>
      </c>
      <c r="D466" s="164" t="s">
        <v>1327</v>
      </c>
      <c r="E466" s="165" t="s">
        <v>1328</v>
      </c>
      <c r="F466" s="166">
        <v>278</v>
      </c>
      <c r="G466" s="205">
        <v>2.1800000000000002</v>
      </c>
      <c r="H466" s="206">
        <f>ROUND(G466*F466,2)</f>
        <v>606.04</v>
      </c>
    </row>
    <row r="467" spans="1:8" ht="25.5">
      <c r="A467" s="103" t="s">
        <v>31</v>
      </c>
      <c r="B467" s="146">
        <v>33000001003</v>
      </c>
      <c r="C467" s="163" t="s">
        <v>1329</v>
      </c>
      <c r="D467" s="164" t="s">
        <v>1330</v>
      </c>
      <c r="E467" s="165" t="s">
        <v>1331</v>
      </c>
      <c r="F467" s="166">
        <v>16.68</v>
      </c>
      <c r="G467" s="205">
        <v>41.4</v>
      </c>
      <c r="H467" s="206">
        <f>ROUND(G467*F467,2)</f>
        <v>690.55</v>
      </c>
    </row>
    <row r="468" spans="1:8">
      <c r="A468" s="84"/>
      <c r="B468" s="144">
        <v>33000002</v>
      </c>
      <c r="C468" s="73"/>
      <c r="D468" s="210" t="s">
        <v>1332</v>
      </c>
      <c r="E468" s="211"/>
      <c r="F468" s="211"/>
      <c r="G468" s="212"/>
      <c r="H468" s="213"/>
    </row>
    <row r="469" spans="1:8" ht="25.5">
      <c r="A469" s="103" t="s">
        <v>31</v>
      </c>
      <c r="B469" s="146">
        <v>33000002001</v>
      </c>
      <c r="C469" s="163" t="s">
        <v>1333</v>
      </c>
      <c r="D469" s="164" t="s">
        <v>1334</v>
      </c>
      <c r="E469" s="165" t="s">
        <v>74</v>
      </c>
      <c r="F469" s="166">
        <v>213</v>
      </c>
      <c r="G469" s="205" t="s">
        <v>1335</v>
      </c>
      <c r="H469" s="206">
        <f t="shared" ref="H469:H483" si="27">ROUND(G469*F469,2)</f>
        <v>9092.9699999999993</v>
      </c>
    </row>
    <row r="470" spans="1:8" ht="25.5">
      <c r="A470" s="103" t="s">
        <v>31</v>
      </c>
      <c r="B470" s="146">
        <v>33000002002</v>
      </c>
      <c r="C470" s="163" t="s">
        <v>1336</v>
      </c>
      <c r="D470" s="164" t="s">
        <v>1337</v>
      </c>
      <c r="E470" s="165" t="s">
        <v>387</v>
      </c>
      <c r="F470" s="166">
        <v>52.3</v>
      </c>
      <c r="G470" s="205" t="s">
        <v>1338</v>
      </c>
      <c r="H470" s="206">
        <f t="shared" si="27"/>
        <v>1831.55</v>
      </c>
    </row>
    <row r="471" spans="1:8" ht="25.5">
      <c r="A471" s="103" t="s">
        <v>31</v>
      </c>
      <c r="B471" s="146">
        <v>33000002003</v>
      </c>
      <c r="C471" s="163" t="s">
        <v>1339</v>
      </c>
      <c r="D471" s="164" t="s">
        <v>1340</v>
      </c>
      <c r="E471" s="165" t="s">
        <v>48</v>
      </c>
      <c r="F471" s="166">
        <v>69.73</v>
      </c>
      <c r="G471" s="205" t="s">
        <v>1341</v>
      </c>
      <c r="H471" s="206">
        <f t="shared" si="27"/>
        <v>1436.44</v>
      </c>
    </row>
    <row r="472" spans="1:8" ht="25.5">
      <c r="A472" s="103" t="s">
        <v>31</v>
      </c>
      <c r="B472" s="146">
        <v>33000002004</v>
      </c>
      <c r="C472" s="163" t="s">
        <v>1342</v>
      </c>
      <c r="D472" s="164" t="s">
        <v>314</v>
      </c>
      <c r="E472" s="165" t="s">
        <v>48</v>
      </c>
      <c r="F472" s="166">
        <v>69.73</v>
      </c>
      <c r="G472" s="205" t="s">
        <v>315</v>
      </c>
      <c r="H472" s="206">
        <f t="shared" si="27"/>
        <v>1867.37</v>
      </c>
    </row>
    <row r="473" spans="1:8" ht="25.5">
      <c r="A473" s="103" t="s">
        <v>31</v>
      </c>
      <c r="B473" s="146">
        <v>33000002005</v>
      </c>
      <c r="C473" s="163" t="s">
        <v>1343</v>
      </c>
      <c r="D473" s="164" t="s">
        <v>1344</v>
      </c>
      <c r="E473" s="165" t="s">
        <v>48</v>
      </c>
      <c r="F473" s="166">
        <v>69.81</v>
      </c>
      <c r="G473" s="205" t="s">
        <v>1345</v>
      </c>
      <c r="H473" s="206">
        <f t="shared" si="27"/>
        <v>3252.45</v>
      </c>
    </row>
    <row r="474" spans="1:8" ht="25.5">
      <c r="A474" s="103" t="s">
        <v>31</v>
      </c>
      <c r="B474" s="146">
        <v>33000002006</v>
      </c>
      <c r="C474" s="163" t="s">
        <v>1346</v>
      </c>
      <c r="D474" s="164" t="s">
        <v>1347</v>
      </c>
      <c r="E474" s="165" t="s">
        <v>387</v>
      </c>
      <c r="F474" s="166">
        <v>6.97</v>
      </c>
      <c r="G474" s="205" t="s">
        <v>1348</v>
      </c>
      <c r="H474" s="206">
        <f t="shared" si="27"/>
        <v>2337.25</v>
      </c>
    </row>
    <row r="475" spans="1:8" ht="25.5">
      <c r="A475" s="103" t="s">
        <v>31</v>
      </c>
      <c r="B475" s="146">
        <v>33000002007</v>
      </c>
      <c r="C475" s="163" t="s">
        <v>1349</v>
      </c>
      <c r="D475" s="164" t="s">
        <v>1350</v>
      </c>
      <c r="E475" s="165" t="s">
        <v>28</v>
      </c>
      <c r="F475" s="166">
        <v>6.97</v>
      </c>
      <c r="G475" s="205" t="s">
        <v>1351</v>
      </c>
      <c r="H475" s="206">
        <f t="shared" si="27"/>
        <v>3590.53</v>
      </c>
    </row>
    <row r="476" spans="1:8" ht="25.5">
      <c r="A476" s="103" t="s">
        <v>31</v>
      </c>
      <c r="B476" s="146">
        <v>33000002008</v>
      </c>
      <c r="C476" s="163" t="s">
        <v>1352</v>
      </c>
      <c r="D476" s="164" t="s">
        <v>1353</v>
      </c>
      <c r="E476" s="165" t="s">
        <v>387</v>
      </c>
      <c r="F476" s="166">
        <v>10.46</v>
      </c>
      <c r="G476" s="205" t="s">
        <v>1354</v>
      </c>
      <c r="H476" s="206">
        <f t="shared" si="27"/>
        <v>2843.86</v>
      </c>
    </row>
    <row r="477" spans="1:8" ht="25.5">
      <c r="A477" s="103" t="s">
        <v>31</v>
      </c>
      <c r="B477" s="146">
        <v>33000002009</v>
      </c>
      <c r="C477" s="163" t="s">
        <v>1355</v>
      </c>
      <c r="D477" s="164" t="s">
        <v>1356</v>
      </c>
      <c r="E477" s="165" t="s">
        <v>48</v>
      </c>
      <c r="F477" s="166">
        <v>261.48</v>
      </c>
      <c r="G477" s="205" t="s">
        <v>1357</v>
      </c>
      <c r="H477" s="206">
        <f t="shared" si="27"/>
        <v>11622.79</v>
      </c>
    </row>
    <row r="478" spans="1:8" ht="25.5">
      <c r="A478" s="103" t="s">
        <v>31</v>
      </c>
      <c r="B478" s="146">
        <v>33000002010</v>
      </c>
      <c r="C478" s="163" t="s">
        <v>1358</v>
      </c>
      <c r="D478" s="164" t="s">
        <v>1359</v>
      </c>
      <c r="E478" s="165" t="s">
        <v>387</v>
      </c>
      <c r="F478" s="166">
        <v>36.44</v>
      </c>
      <c r="G478" s="205" t="s">
        <v>96</v>
      </c>
      <c r="H478" s="206">
        <f t="shared" si="27"/>
        <v>1501.33</v>
      </c>
    </row>
    <row r="479" spans="1:8" ht="38.25">
      <c r="A479" s="103" t="s">
        <v>31</v>
      </c>
      <c r="B479" s="146">
        <v>33000002011</v>
      </c>
      <c r="C479" s="163" t="s">
        <v>1360</v>
      </c>
      <c r="D479" s="164" t="s">
        <v>1361</v>
      </c>
      <c r="E479" s="165" t="s">
        <v>48</v>
      </c>
      <c r="F479" s="166">
        <v>522.96</v>
      </c>
      <c r="G479" s="205" t="s">
        <v>1362</v>
      </c>
      <c r="H479" s="206">
        <f t="shared" si="27"/>
        <v>32162.04</v>
      </c>
    </row>
    <row r="480" spans="1:8" ht="25.5">
      <c r="A480" s="103" t="s">
        <v>31</v>
      </c>
      <c r="B480" s="146">
        <v>33000002012</v>
      </c>
      <c r="C480" s="163" t="s">
        <v>1363</v>
      </c>
      <c r="D480" s="164" t="s">
        <v>1364</v>
      </c>
      <c r="E480" s="165" t="s">
        <v>48</v>
      </c>
      <c r="F480" s="166">
        <v>1150.51</v>
      </c>
      <c r="G480" s="205" t="s">
        <v>1365</v>
      </c>
      <c r="H480" s="206">
        <f t="shared" si="27"/>
        <v>30925.71</v>
      </c>
    </row>
    <row r="481" spans="1:15" ht="25.5">
      <c r="A481" s="103" t="s">
        <v>31</v>
      </c>
      <c r="B481" s="146">
        <v>33000002013</v>
      </c>
      <c r="C481" s="163" t="s">
        <v>1366</v>
      </c>
      <c r="D481" s="164" t="s">
        <v>1367</v>
      </c>
      <c r="E481" s="165" t="s">
        <v>48</v>
      </c>
      <c r="F481" s="166">
        <v>54.06</v>
      </c>
      <c r="G481" s="205" t="s">
        <v>1368</v>
      </c>
      <c r="H481" s="206">
        <f t="shared" si="27"/>
        <v>2576.5</v>
      </c>
    </row>
    <row r="482" spans="1:15" ht="25.5">
      <c r="A482" s="103" t="s">
        <v>31</v>
      </c>
      <c r="B482" s="146">
        <v>33000002014</v>
      </c>
      <c r="C482" s="163" t="s">
        <v>1369</v>
      </c>
      <c r="D482" s="164" t="s">
        <v>1370</v>
      </c>
      <c r="E482" s="165" t="s">
        <v>387</v>
      </c>
      <c r="F482" s="166">
        <v>2</v>
      </c>
      <c r="G482" s="205" t="s">
        <v>1371</v>
      </c>
      <c r="H482" s="206">
        <f t="shared" si="27"/>
        <v>861.7</v>
      </c>
    </row>
    <row r="483" spans="1:15" ht="25.5">
      <c r="A483" s="103" t="s">
        <v>31</v>
      </c>
      <c r="B483" s="146">
        <v>33000002015</v>
      </c>
      <c r="C483" s="163" t="s">
        <v>1349</v>
      </c>
      <c r="D483" s="164" t="s">
        <v>1350</v>
      </c>
      <c r="E483" s="165" t="s">
        <v>28</v>
      </c>
      <c r="F483" s="166">
        <v>2</v>
      </c>
      <c r="G483" s="205" t="s">
        <v>1351</v>
      </c>
      <c r="H483" s="206">
        <f t="shared" si="27"/>
        <v>1030.28</v>
      </c>
    </row>
    <row r="484" spans="1:15">
      <c r="A484" s="84"/>
      <c r="B484" s="144">
        <v>33000003</v>
      </c>
      <c r="C484" s="73"/>
      <c r="D484" s="210" t="s">
        <v>1372</v>
      </c>
      <c r="E484" s="211"/>
      <c r="F484" s="211"/>
      <c r="G484" s="212" t="s">
        <v>1297</v>
      </c>
      <c r="H484" s="213"/>
    </row>
    <row r="485" spans="1:15" ht="25.5">
      <c r="A485" s="214" t="s">
        <v>31</v>
      </c>
      <c r="B485" s="215">
        <v>33000003001</v>
      </c>
      <c r="C485" s="216" t="s">
        <v>1373</v>
      </c>
      <c r="D485" s="217" t="s">
        <v>1374</v>
      </c>
      <c r="E485" s="218" t="s">
        <v>48</v>
      </c>
      <c r="F485" s="219">
        <v>4540</v>
      </c>
      <c r="G485" s="220" t="s">
        <v>1375</v>
      </c>
      <c r="H485" s="221">
        <f>ROUND(G485*F485,2)</f>
        <v>41586.400000000001</v>
      </c>
    </row>
    <row r="486" spans="1:15" s="30" customFormat="1" ht="25.5" customHeight="1">
      <c r="A486" s="177"/>
      <c r="B486" s="178"/>
      <c r="C486" s="179"/>
      <c r="D486" s="179"/>
      <c r="E486" s="178"/>
      <c r="F486" s="180" t="s">
        <v>1376</v>
      </c>
      <c r="G486" s="181"/>
      <c r="H486" s="182">
        <f>SUBTOTAL(9,H450:H485)</f>
        <v>464822.29</v>
      </c>
      <c r="I486" s="35"/>
      <c r="J486" s="35"/>
      <c r="K486" s="35"/>
      <c r="L486" s="35"/>
      <c r="M486" s="35"/>
      <c r="N486" s="35"/>
      <c r="O486" s="35"/>
    </row>
    <row r="487" spans="1:15" s="30" customFormat="1" ht="19.5" customHeight="1">
      <c r="A487" s="177"/>
      <c r="B487" s="178"/>
      <c r="C487" s="179"/>
      <c r="D487" s="183"/>
      <c r="E487" s="183"/>
      <c r="F487" s="180" t="s">
        <v>1283</v>
      </c>
      <c r="G487" s="184">
        <v>0.15</v>
      </c>
      <c r="H487" s="185"/>
      <c r="I487" s="35"/>
      <c r="J487" s="35"/>
      <c r="K487" s="35"/>
      <c r="L487" s="35"/>
      <c r="M487" s="35"/>
      <c r="N487" s="35"/>
      <c r="O487" s="35"/>
    </row>
    <row r="488" spans="1:15" s="30" customFormat="1" ht="18.75" customHeight="1">
      <c r="A488" s="177"/>
      <c r="B488" s="178"/>
      <c r="C488" s="179"/>
      <c r="D488" s="186"/>
      <c r="E488" s="186"/>
      <c r="F488" s="187" t="s">
        <v>1284</v>
      </c>
      <c r="G488" s="188">
        <v>0.23530000000000001</v>
      </c>
      <c r="H488" s="189">
        <f>H486*G488</f>
        <v>109372.68483699999</v>
      </c>
      <c r="I488" s="35"/>
      <c r="J488" s="35"/>
      <c r="K488" s="35"/>
      <c r="L488" s="35"/>
      <c r="M488" s="35"/>
      <c r="N488" s="35"/>
      <c r="O488" s="35"/>
    </row>
    <row r="489" spans="1:15" s="30" customFormat="1" ht="21.75" customHeight="1">
      <c r="A489" s="177"/>
      <c r="B489" s="178"/>
      <c r="C489" s="179"/>
      <c r="D489" s="186"/>
      <c r="E489" s="186"/>
      <c r="F489" s="190" t="s">
        <v>1377</v>
      </c>
      <c r="G489" s="191"/>
      <c r="H489" s="192">
        <f>H486+H488+H487</f>
        <v>574194.97483700002</v>
      </c>
      <c r="I489" s="35"/>
      <c r="J489" s="35"/>
      <c r="K489" s="35"/>
      <c r="L489" s="35"/>
      <c r="M489" s="35"/>
      <c r="N489" s="35"/>
      <c r="O489" s="35"/>
    </row>
    <row r="490" spans="1:15" ht="6" customHeight="1"/>
    <row r="491" spans="1:15" s="30" customFormat="1" ht="21.75" customHeight="1">
      <c r="A491" s="177"/>
      <c r="B491" s="178"/>
      <c r="C491" s="179"/>
      <c r="D491" s="186"/>
      <c r="E491" s="186"/>
      <c r="F491" s="224" t="s">
        <v>1378</v>
      </c>
      <c r="G491" s="191"/>
      <c r="H491" s="225">
        <f>H489+H448</f>
        <v>4652906.805217999</v>
      </c>
      <c r="I491" s="35"/>
      <c r="J491" s="35"/>
      <c r="K491" s="35"/>
      <c r="L491" s="35"/>
      <c r="M491" s="35"/>
      <c r="N491" s="35"/>
      <c r="O491" s="35"/>
    </row>
    <row r="495" spans="1:15" ht="15">
      <c r="G495" s="226"/>
      <c r="H495" s="227"/>
    </row>
    <row r="496" spans="1:15" ht="15">
      <c r="E496" s="228" t="s">
        <v>1379</v>
      </c>
    </row>
    <row r="500" spans="5:7" ht="14.25">
      <c r="E500" s="229" t="s">
        <v>1380</v>
      </c>
      <c r="F500" s="229"/>
      <c r="G500" s="229"/>
    </row>
    <row r="501" spans="5:7">
      <c r="E501" s="230" t="s">
        <v>1381</v>
      </c>
      <c r="F501" s="230"/>
      <c r="G501" s="230"/>
    </row>
  </sheetData>
  <autoFilter ref="A13:H491"/>
  <mergeCells count="9">
    <mergeCell ref="C449:D449"/>
    <mergeCell ref="E500:G500"/>
    <mergeCell ref="E501:G501"/>
    <mergeCell ref="C4:D5"/>
    <mergeCell ref="C7:H7"/>
    <mergeCell ref="F8:G9"/>
    <mergeCell ref="D10:H10"/>
    <mergeCell ref="C12:H12"/>
    <mergeCell ref="C14:D14"/>
  </mergeCells>
  <printOptions horizontalCentered="1"/>
  <pageMargins left="0.27559055118110237" right="0.15748031496062992" top="0.27559055118110237" bottom="0.39370078740157483" header="0.15748031496062992" footer="0.19685039370078741"/>
  <pageSetup paperSize="9" scale="75" firstPageNumber="0" fitToHeight="0" orientation="landscape" horizontalDpi="300" verticalDpi="300" r:id="rId1"/>
  <headerFooter alignWithMargins="0">
    <oddFooter>&amp;R&amp;"Verdana,Negrito Itálico"&amp;10Página &amp;P de &amp;N</oddFooter>
  </headerFooter>
  <drawing r:id="rId2"/>
</worksheet>
</file>

<file path=xl/worksheets/sheet2.xml><?xml version="1.0" encoding="utf-8"?>
<worksheet xmlns="http://schemas.openxmlformats.org/spreadsheetml/2006/main" xmlns:r="http://schemas.openxmlformats.org/officeDocument/2006/relationships">
  <sheetPr>
    <outlinePr summaryBelow="0" summaryRight="0"/>
  </sheetPr>
  <dimension ref="A1:AF554"/>
  <sheetViews>
    <sheetView workbookViewId="0">
      <selection activeCell="C107" sqref="C107:C109"/>
    </sheetView>
  </sheetViews>
  <sheetFormatPr defaultColWidth="8.85546875" defaultRowHeight="12.75" outlineLevelCol="1"/>
  <cols>
    <col min="1" max="1" width="12.5703125" style="231" customWidth="1"/>
    <col min="2" max="2" width="48.5703125" style="231" customWidth="1"/>
    <col min="3" max="3" width="16.5703125" style="231" customWidth="1"/>
    <col min="4" max="4" width="10" style="231" customWidth="1" collapsed="1"/>
    <col min="5" max="5" width="10" style="231" hidden="1" customWidth="1" outlineLevel="1"/>
    <col min="6" max="17" width="8.28515625" style="231" hidden="1" customWidth="1" outlineLevel="1"/>
    <col min="18" max="18" width="9.28515625" style="231" hidden="1" customWidth="1" outlineLevel="1"/>
    <col min="19" max="19" width="16.7109375" style="231" hidden="1" customWidth="1" outlineLevel="1"/>
    <col min="20" max="32" width="16.7109375" style="231" customWidth="1"/>
    <col min="33" max="16384" width="8.85546875" style="231"/>
  </cols>
  <sheetData>
    <row r="1" spans="1:32" ht="20.25">
      <c r="A1" s="232"/>
      <c r="B1" s="233" t="str">
        <f>'[2]Planilha Orçamento'!E1</f>
        <v xml:space="preserve">         PREFEITURA do MUNICÍPIO de ITAPETININGA</v>
      </c>
      <c r="C1" s="233"/>
      <c r="D1" s="233"/>
      <c r="E1" s="233"/>
      <c r="F1" s="233"/>
      <c r="G1" s="233"/>
      <c r="H1" s="233"/>
      <c r="I1" s="233"/>
      <c r="J1" s="233"/>
      <c r="K1" s="233"/>
      <c r="L1" s="233"/>
      <c r="M1" s="233"/>
      <c r="N1" s="233"/>
      <c r="O1" s="233"/>
      <c r="P1" s="233"/>
      <c r="Q1" s="233"/>
      <c r="R1" s="233"/>
      <c r="S1" s="233"/>
      <c r="T1" s="233"/>
      <c r="U1" s="233"/>
      <c r="V1" s="233"/>
      <c r="W1" s="233"/>
      <c r="X1" s="234"/>
      <c r="Y1" s="234"/>
      <c r="Z1" s="234"/>
      <c r="AE1" s="234"/>
      <c r="AF1" s="234"/>
    </row>
    <row r="2" spans="1:32" ht="18">
      <c r="A2" s="235"/>
      <c r="B2" s="236" t="str">
        <f>'[2]Planilha Orçamento'!E2</f>
        <v xml:space="preserve">                    ____________ ESTADO DE SÃO PAULO ____________</v>
      </c>
      <c r="C2" s="236"/>
      <c r="D2" s="236"/>
      <c r="E2" s="236"/>
      <c r="F2" s="236"/>
      <c r="G2" s="236"/>
      <c r="H2" s="236"/>
      <c r="I2" s="236"/>
      <c r="J2" s="236"/>
      <c r="K2" s="236"/>
      <c r="L2" s="236"/>
      <c r="M2" s="236"/>
      <c r="N2" s="236"/>
      <c r="O2" s="236"/>
      <c r="P2" s="236"/>
      <c r="Q2" s="236"/>
      <c r="R2" s="236"/>
      <c r="S2" s="236"/>
      <c r="T2" s="236"/>
      <c r="U2" s="236"/>
      <c r="V2" s="236"/>
      <c r="W2" s="236"/>
      <c r="X2" s="237"/>
      <c r="Y2" s="237"/>
      <c r="Z2" s="237"/>
      <c r="AE2" s="237"/>
      <c r="AF2" s="237"/>
    </row>
    <row r="3" spans="1:32" ht="15.75">
      <c r="A3" s="238"/>
      <c r="B3" s="238"/>
      <c r="C3" s="238"/>
      <c r="D3" s="238"/>
      <c r="E3" s="238"/>
      <c r="F3" s="238"/>
      <c r="G3" s="238"/>
      <c r="H3" s="238"/>
      <c r="I3" s="238"/>
      <c r="J3" s="238"/>
      <c r="K3" s="238"/>
      <c r="L3" s="238"/>
      <c r="M3" s="238"/>
      <c r="N3" s="238"/>
      <c r="O3" s="238"/>
      <c r="P3" s="238"/>
      <c r="Q3" s="238"/>
      <c r="R3" s="238"/>
      <c r="S3" s="238"/>
      <c r="T3" s="238"/>
      <c r="U3" s="238"/>
      <c r="V3" s="238"/>
      <c r="W3" s="238"/>
      <c r="X3" s="239"/>
      <c r="Y3" s="239"/>
      <c r="Z3" s="239"/>
      <c r="AA3" s="238"/>
      <c r="AB3" s="238"/>
      <c r="AC3" s="238"/>
      <c r="AD3" s="238"/>
      <c r="AE3" s="239"/>
      <c r="AF3" s="239"/>
    </row>
    <row r="4" spans="1:32" ht="18">
      <c r="A4" s="240"/>
      <c r="B4" s="236" t="s">
        <v>1382</v>
      </c>
      <c r="C4" s="236"/>
      <c r="D4" s="236"/>
      <c r="E4" s="236"/>
      <c r="F4" s="236"/>
      <c r="G4" s="236"/>
      <c r="H4" s="236"/>
      <c r="I4" s="236"/>
      <c r="J4" s="236"/>
      <c r="K4" s="236"/>
      <c r="L4" s="236"/>
      <c r="M4" s="236"/>
      <c r="N4" s="236"/>
      <c r="O4" s="236"/>
      <c r="P4" s="236"/>
      <c r="Q4" s="236"/>
      <c r="R4" s="236"/>
      <c r="S4" s="236"/>
      <c r="T4" s="236"/>
      <c r="U4" s="236"/>
      <c r="V4" s="236"/>
      <c r="W4" s="236"/>
      <c r="X4" s="241"/>
      <c r="Y4" s="241"/>
      <c r="Z4" s="241"/>
      <c r="AE4" s="241"/>
      <c r="AF4" s="241"/>
    </row>
    <row r="5" spans="1:32" ht="11.25" customHeight="1">
      <c r="A5" s="242"/>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row>
    <row r="6" spans="1:32" ht="15.75">
      <c r="A6" s="243" t="str">
        <f>'[1]CIE-R45-M03-GINÁS+PISTA ATL'!C7</f>
        <v>OBRA :</v>
      </c>
      <c r="B6" s="244" t="s">
        <v>4</v>
      </c>
      <c r="C6" s="244"/>
      <c r="D6" s="244"/>
      <c r="E6" s="244"/>
      <c r="F6" s="244"/>
      <c r="G6" s="244"/>
      <c r="H6" s="244"/>
      <c r="I6" s="244"/>
      <c r="J6" s="244"/>
      <c r="K6" s="244"/>
      <c r="L6" s="244"/>
      <c r="M6" s="244"/>
      <c r="N6" s="244"/>
      <c r="O6" s="244"/>
      <c r="P6" s="244"/>
      <c r="Q6" s="244"/>
      <c r="R6" s="244"/>
      <c r="S6" s="244"/>
      <c r="T6" s="244"/>
      <c r="U6" s="244"/>
      <c r="V6" s="244"/>
      <c r="W6" s="237"/>
      <c r="X6" s="237"/>
      <c r="Y6" s="237"/>
      <c r="Z6" s="237"/>
      <c r="AA6" s="237"/>
      <c r="AB6" s="237"/>
      <c r="AC6" s="237"/>
      <c r="AD6" s="237"/>
      <c r="AE6" s="237"/>
      <c r="AF6" s="237"/>
    </row>
    <row r="7" spans="1:32" ht="15.75">
      <c r="A7" s="243" t="str">
        <f>'[1]CIE-R45-M03-GINÁS+PISTA ATL'!C8</f>
        <v>ORÇAMENTO:</v>
      </c>
      <c r="B7" s="245" t="s">
        <v>6</v>
      </c>
      <c r="C7" s="246"/>
      <c r="D7" s="246"/>
      <c r="E7" s="246"/>
      <c r="F7" s="246"/>
      <c r="G7" s="246"/>
      <c r="H7" s="246"/>
      <c r="I7" s="246"/>
      <c r="J7" s="246"/>
      <c r="K7" s="246"/>
      <c r="L7" s="246"/>
      <c r="M7" s="246"/>
      <c r="N7" s="246"/>
      <c r="O7" s="246"/>
      <c r="P7" s="246"/>
      <c r="Q7" s="246"/>
      <c r="R7" s="246"/>
      <c r="S7" s="246"/>
      <c r="T7" s="237"/>
      <c r="U7" s="237"/>
      <c r="V7" s="237"/>
      <c r="W7" s="237"/>
      <c r="X7" s="237"/>
      <c r="Y7" s="237"/>
      <c r="Z7" s="237"/>
      <c r="AA7" s="237"/>
      <c r="AB7" s="237"/>
      <c r="AC7" s="237"/>
      <c r="AD7" s="237"/>
      <c r="AE7" s="237"/>
      <c r="AF7" s="237"/>
    </row>
    <row r="8" spans="1:32" ht="15.75">
      <c r="A8" s="243" t="str">
        <f>'[1]CIE-R45-M03-GINÁS+PISTA ATL'!C9</f>
        <v>LOCAL:</v>
      </c>
      <c r="B8" s="245" t="s">
        <v>10</v>
      </c>
      <c r="C8" s="247"/>
      <c r="D8" s="247"/>
      <c r="E8" s="247"/>
      <c r="F8" s="247"/>
      <c r="G8" s="247"/>
      <c r="H8" s="247"/>
      <c r="I8" s="247"/>
      <c r="J8" s="247"/>
      <c r="K8" s="247"/>
      <c r="L8" s="247"/>
      <c r="M8" s="247"/>
      <c r="N8" s="247"/>
      <c r="O8" s="247"/>
      <c r="P8" s="247"/>
      <c r="Q8" s="247"/>
      <c r="R8" s="247"/>
      <c r="S8" s="247"/>
      <c r="T8" s="237"/>
      <c r="U8" s="237"/>
      <c r="V8" s="237"/>
      <c r="W8" s="237"/>
      <c r="X8" s="237"/>
      <c r="Y8" s="237"/>
      <c r="Z8" s="237"/>
      <c r="AA8" s="237"/>
      <c r="AB8" s="237"/>
      <c r="AC8" s="237"/>
      <c r="AD8" s="237"/>
      <c r="AE8" s="237"/>
      <c r="AF8" s="237"/>
    </row>
    <row r="9" spans="1:32" ht="15.75">
      <c r="A9" s="231" t="s">
        <v>1383</v>
      </c>
      <c r="B9" s="245" t="s">
        <v>1389</v>
      </c>
      <c r="C9" s="247"/>
      <c r="D9" s="247"/>
      <c r="E9" s="247"/>
      <c r="F9" s="247"/>
      <c r="G9" s="247"/>
      <c r="H9" s="247"/>
      <c r="I9" s="247"/>
      <c r="J9" s="247"/>
      <c r="K9" s="247"/>
      <c r="L9" s="247"/>
      <c r="M9" s="247"/>
      <c r="N9" s="247"/>
      <c r="O9" s="247"/>
      <c r="P9" s="247"/>
      <c r="Q9" s="247"/>
      <c r="R9" s="247"/>
      <c r="S9" s="247"/>
      <c r="T9" s="237"/>
      <c r="U9" s="237"/>
      <c r="V9" s="237"/>
      <c r="W9" s="237"/>
      <c r="X9" s="237"/>
      <c r="Y9" s="237"/>
      <c r="Z9" s="237"/>
      <c r="AA9" s="237"/>
      <c r="AB9" s="237"/>
      <c r="AC9" s="237"/>
      <c r="AD9" s="237"/>
      <c r="AE9" s="237"/>
      <c r="AF9" s="237"/>
    </row>
    <row r="10" spans="1:32" ht="6.75" customHeight="1" thickBot="1">
      <c r="A10" s="248"/>
      <c r="B10" s="247"/>
      <c r="C10" s="247"/>
      <c r="D10" s="247"/>
      <c r="E10" s="247"/>
      <c r="F10" s="247"/>
      <c r="G10" s="247"/>
      <c r="H10" s="247"/>
      <c r="I10" s="247"/>
      <c r="J10" s="247"/>
      <c r="K10" s="247"/>
      <c r="L10" s="247"/>
      <c r="M10" s="247"/>
      <c r="N10" s="247"/>
      <c r="O10" s="247"/>
      <c r="P10" s="247"/>
      <c r="Q10" s="247"/>
      <c r="R10" s="247"/>
      <c r="S10" s="247"/>
      <c r="T10" s="237"/>
      <c r="U10" s="237"/>
      <c r="V10" s="237"/>
      <c r="W10" s="237"/>
      <c r="X10" s="237"/>
      <c r="Y10" s="237"/>
      <c r="Z10" s="237"/>
      <c r="AA10" s="237"/>
      <c r="AB10" s="237"/>
      <c r="AC10" s="237"/>
      <c r="AD10" s="237"/>
      <c r="AE10" s="237"/>
      <c r="AF10" s="237"/>
    </row>
    <row r="11" spans="1:32" ht="16.5" customHeight="1" thickBot="1">
      <c r="A11" s="249" t="s">
        <v>1384</v>
      </c>
      <c r="B11" s="250" t="s">
        <v>15</v>
      </c>
      <c r="C11" s="251" t="s">
        <v>1385</v>
      </c>
      <c r="D11" s="250" t="s">
        <v>1386</v>
      </c>
      <c r="E11" s="252"/>
      <c r="F11" s="253">
        <v>1</v>
      </c>
      <c r="G11" s="254">
        <v>2</v>
      </c>
      <c r="H11" s="253">
        <v>3</v>
      </c>
      <c r="I11" s="254">
        <v>4</v>
      </c>
      <c r="J11" s="253">
        <v>5</v>
      </c>
      <c r="K11" s="254">
        <v>6</v>
      </c>
      <c r="L11" s="253">
        <v>7</v>
      </c>
      <c r="M11" s="254">
        <v>8</v>
      </c>
      <c r="N11" s="253">
        <v>9</v>
      </c>
      <c r="O11" s="254">
        <v>10</v>
      </c>
      <c r="P11" s="253">
        <v>11</v>
      </c>
      <c r="Q11" s="254">
        <v>12</v>
      </c>
      <c r="R11" s="253">
        <v>13</v>
      </c>
      <c r="S11" s="255"/>
      <c r="T11" s="256" t="s">
        <v>1387</v>
      </c>
      <c r="U11" s="257"/>
      <c r="V11" s="257"/>
      <c r="W11" s="258"/>
      <c r="X11" s="258"/>
      <c r="Y11" s="258"/>
      <c r="Z11" s="258"/>
      <c r="AA11" s="258"/>
      <c r="AB11" s="257"/>
      <c r="AC11" s="257"/>
      <c r="AD11" s="258"/>
      <c r="AE11" s="258"/>
      <c r="AF11" s="259"/>
    </row>
    <row r="12" spans="1:32" ht="21" customHeight="1" thickBot="1">
      <c r="A12" s="260"/>
      <c r="B12" s="261"/>
      <c r="C12" s="262"/>
      <c r="D12" s="261"/>
      <c r="E12" s="263"/>
      <c r="F12" s="264"/>
      <c r="G12" s="265"/>
      <c r="H12" s="264"/>
      <c r="I12" s="265"/>
      <c r="J12" s="264"/>
      <c r="K12" s="265"/>
      <c r="L12" s="264"/>
      <c r="M12" s="265"/>
      <c r="N12" s="264"/>
      <c r="O12" s="265"/>
      <c r="P12" s="264"/>
      <c r="Q12" s="265"/>
      <c r="R12" s="264"/>
      <c r="S12" s="266"/>
      <c r="T12" s="267">
        <v>1</v>
      </c>
      <c r="U12" s="268">
        <v>2</v>
      </c>
      <c r="V12" s="268">
        <v>3</v>
      </c>
      <c r="W12" s="268">
        <v>4</v>
      </c>
      <c r="X12" s="268">
        <v>5</v>
      </c>
      <c r="Y12" s="268">
        <v>6</v>
      </c>
      <c r="Z12" s="268">
        <v>7</v>
      </c>
      <c r="AA12" s="268">
        <v>8</v>
      </c>
      <c r="AB12" s="268">
        <v>9</v>
      </c>
      <c r="AC12" s="268">
        <v>10</v>
      </c>
      <c r="AD12" s="268">
        <v>11</v>
      </c>
      <c r="AE12" s="268">
        <v>12</v>
      </c>
      <c r="AF12" s="269">
        <v>13</v>
      </c>
    </row>
    <row r="13" spans="1:32" ht="21" customHeight="1">
      <c r="A13" s="270" t="s">
        <v>22</v>
      </c>
      <c r="B13" s="271" t="s">
        <v>23</v>
      </c>
      <c r="C13" s="272">
        <v>42718.829999999994</v>
      </c>
      <c r="D13" s="273">
        <v>9.4000000000000004E-3</v>
      </c>
      <c r="E13" s="274">
        <v>1</v>
      </c>
      <c r="F13" s="275">
        <v>1</v>
      </c>
      <c r="G13" s="276"/>
      <c r="H13" s="275"/>
      <c r="I13" s="276"/>
      <c r="J13" s="275"/>
      <c r="K13" s="276"/>
      <c r="L13" s="275"/>
      <c r="M13" s="276"/>
      <c r="N13" s="275"/>
      <c r="O13" s="276"/>
      <c r="P13" s="275"/>
      <c r="Q13" s="276"/>
      <c r="R13" s="275"/>
      <c r="S13" s="277">
        <v>42718.83</v>
      </c>
      <c r="T13" s="278">
        <v>42718.83</v>
      </c>
      <c r="U13" s="279">
        <v>0</v>
      </c>
      <c r="V13" s="279">
        <v>0</v>
      </c>
      <c r="W13" s="279">
        <v>0</v>
      </c>
      <c r="X13" s="279">
        <v>0</v>
      </c>
      <c r="Y13" s="279">
        <v>0</v>
      </c>
      <c r="Z13" s="279">
        <v>0</v>
      </c>
      <c r="AA13" s="279">
        <v>0</v>
      </c>
      <c r="AB13" s="279">
        <v>0</v>
      </c>
      <c r="AC13" s="279">
        <v>0</v>
      </c>
      <c r="AD13" s="279">
        <v>0</v>
      </c>
      <c r="AE13" s="279">
        <v>0</v>
      </c>
      <c r="AF13" s="280">
        <v>0</v>
      </c>
    </row>
    <row r="14" spans="1:32" ht="6.95" customHeight="1">
      <c r="A14" s="281"/>
      <c r="B14" s="282"/>
      <c r="C14" s="283"/>
      <c r="D14" s="284"/>
      <c r="E14" s="285"/>
      <c r="F14" s="286"/>
      <c r="G14" s="287"/>
      <c r="H14" s="286"/>
      <c r="I14" s="287"/>
      <c r="J14" s="286"/>
      <c r="K14" s="287"/>
      <c r="L14" s="286"/>
      <c r="M14" s="287"/>
      <c r="N14" s="286"/>
      <c r="O14" s="287"/>
      <c r="P14" s="286"/>
      <c r="Q14" s="287"/>
      <c r="R14" s="286"/>
      <c r="S14" s="288"/>
      <c r="T14" s="289"/>
      <c r="U14" s="290"/>
      <c r="V14" s="290"/>
      <c r="W14" s="290"/>
      <c r="X14" s="290"/>
      <c r="Y14" s="290"/>
      <c r="Z14" s="290"/>
      <c r="AA14" s="290"/>
      <c r="AB14" s="290"/>
      <c r="AC14" s="290"/>
      <c r="AD14" s="290"/>
      <c r="AE14" s="290"/>
      <c r="AF14" s="291"/>
    </row>
    <row r="15" spans="1:32" ht="8.1" customHeight="1" thickBot="1">
      <c r="A15" s="292"/>
      <c r="B15" s="293"/>
      <c r="C15" s="294"/>
      <c r="D15" s="295"/>
      <c r="E15" s="296"/>
      <c r="F15" s="297"/>
      <c r="G15" s="298"/>
      <c r="H15" s="297"/>
      <c r="I15" s="298"/>
      <c r="J15" s="297"/>
      <c r="K15" s="298"/>
      <c r="L15" s="297"/>
      <c r="M15" s="298"/>
      <c r="N15" s="297"/>
      <c r="O15" s="298"/>
      <c r="P15" s="297"/>
      <c r="Q15" s="298"/>
      <c r="R15" s="297"/>
      <c r="S15" s="299"/>
      <c r="T15" s="300"/>
      <c r="U15" s="301"/>
      <c r="V15" s="301"/>
      <c r="W15" s="301"/>
      <c r="X15" s="301"/>
      <c r="Y15" s="301"/>
      <c r="Z15" s="301"/>
      <c r="AA15" s="301"/>
      <c r="AB15" s="301"/>
      <c r="AC15" s="301"/>
      <c r="AD15" s="301"/>
      <c r="AE15" s="301"/>
      <c r="AF15" s="302"/>
    </row>
    <row r="16" spans="1:32" ht="21" customHeight="1">
      <c r="A16" s="270" t="s">
        <v>51</v>
      </c>
      <c r="B16" s="271" t="s">
        <v>52</v>
      </c>
      <c r="C16" s="272">
        <v>6282.96</v>
      </c>
      <c r="D16" s="273">
        <v>1.4E-3</v>
      </c>
      <c r="E16" s="274">
        <v>1</v>
      </c>
      <c r="F16" s="275">
        <v>1</v>
      </c>
      <c r="G16" s="276"/>
      <c r="H16" s="275"/>
      <c r="I16" s="276"/>
      <c r="J16" s="275"/>
      <c r="K16" s="276"/>
      <c r="L16" s="275"/>
      <c r="M16" s="276"/>
      <c r="N16" s="275"/>
      <c r="O16" s="276"/>
      <c r="P16" s="275"/>
      <c r="Q16" s="276"/>
      <c r="R16" s="275"/>
      <c r="S16" s="277">
        <v>6282.96</v>
      </c>
      <c r="T16" s="278">
        <v>6282.96</v>
      </c>
      <c r="U16" s="279">
        <v>0</v>
      </c>
      <c r="V16" s="279">
        <v>0</v>
      </c>
      <c r="W16" s="279">
        <v>0</v>
      </c>
      <c r="X16" s="279">
        <v>0</v>
      </c>
      <c r="Y16" s="279">
        <v>0</v>
      </c>
      <c r="Z16" s="279">
        <v>0</v>
      </c>
      <c r="AA16" s="279">
        <v>0</v>
      </c>
      <c r="AB16" s="279">
        <v>0</v>
      </c>
      <c r="AC16" s="279">
        <v>0</v>
      </c>
      <c r="AD16" s="279">
        <v>0</v>
      </c>
      <c r="AE16" s="279">
        <v>0</v>
      </c>
      <c r="AF16" s="280">
        <v>0</v>
      </c>
    </row>
    <row r="17" spans="1:32" ht="6.95" customHeight="1">
      <c r="A17" s="281"/>
      <c r="B17" s="282"/>
      <c r="C17" s="283"/>
      <c r="D17" s="284"/>
      <c r="E17" s="285"/>
      <c r="F17" s="286"/>
      <c r="G17" s="287"/>
      <c r="H17" s="286"/>
      <c r="I17" s="287"/>
      <c r="J17" s="286"/>
      <c r="K17" s="287"/>
      <c r="L17" s="286"/>
      <c r="M17" s="287"/>
      <c r="N17" s="286"/>
      <c r="O17" s="287"/>
      <c r="P17" s="286"/>
      <c r="Q17" s="287"/>
      <c r="R17" s="286"/>
      <c r="S17" s="288"/>
      <c r="T17" s="289"/>
      <c r="U17" s="290"/>
      <c r="V17" s="290"/>
      <c r="W17" s="290"/>
      <c r="X17" s="290"/>
      <c r="Y17" s="290"/>
      <c r="Z17" s="290"/>
      <c r="AA17" s="290"/>
      <c r="AB17" s="290"/>
      <c r="AC17" s="290"/>
      <c r="AD17" s="290"/>
      <c r="AE17" s="290"/>
      <c r="AF17" s="291"/>
    </row>
    <row r="18" spans="1:32" ht="8.1" customHeight="1" thickBot="1">
      <c r="A18" s="292"/>
      <c r="B18" s="293"/>
      <c r="C18" s="294"/>
      <c r="D18" s="295"/>
      <c r="E18" s="296"/>
      <c r="F18" s="297"/>
      <c r="G18" s="298"/>
      <c r="H18" s="297"/>
      <c r="I18" s="298"/>
      <c r="J18" s="297"/>
      <c r="K18" s="298"/>
      <c r="L18" s="297"/>
      <c r="M18" s="298"/>
      <c r="N18" s="297"/>
      <c r="O18" s="298"/>
      <c r="P18" s="297"/>
      <c r="Q18" s="298"/>
      <c r="R18" s="297"/>
      <c r="S18" s="299"/>
      <c r="T18" s="300"/>
      <c r="U18" s="301"/>
      <c r="V18" s="301"/>
      <c r="W18" s="301"/>
      <c r="X18" s="301"/>
      <c r="Y18" s="301"/>
      <c r="Z18" s="301"/>
      <c r="AA18" s="301"/>
      <c r="AB18" s="301"/>
      <c r="AC18" s="301"/>
      <c r="AD18" s="301"/>
      <c r="AE18" s="301"/>
      <c r="AF18" s="302"/>
    </row>
    <row r="19" spans="1:32" ht="21" customHeight="1">
      <c r="A19" s="303" t="s">
        <v>69</v>
      </c>
      <c r="B19" s="271" t="s">
        <v>70</v>
      </c>
      <c r="C19" s="272">
        <v>335349.45</v>
      </c>
      <c r="D19" s="273">
        <v>7.2099999999999997E-2</v>
      </c>
      <c r="E19" s="274">
        <v>1</v>
      </c>
      <c r="F19" s="275">
        <v>0.1</v>
      </c>
      <c r="G19" s="276">
        <v>0.5</v>
      </c>
      <c r="H19" s="275">
        <v>0.4</v>
      </c>
      <c r="I19" s="276"/>
      <c r="J19" s="275"/>
      <c r="K19" s="276"/>
      <c r="L19" s="275"/>
      <c r="M19" s="276"/>
      <c r="N19" s="275"/>
      <c r="O19" s="276"/>
      <c r="P19" s="275"/>
      <c r="Q19" s="276"/>
      <c r="R19" s="275"/>
      <c r="S19" s="277">
        <v>335349.44999999995</v>
      </c>
      <c r="T19" s="278">
        <v>33534.949999999997</v>
      </c>
      <c r="U19" s="279">
        <v>167674.73000000001</v>
      </c>
      <c r="V19" s="279">
        <v>134139.76999999999</v>
      </c>
      <c r="W19" s="279">
        <v>0</v>
      </c>
      <c r="X19" s="279">
        <v>0</v>
      </c>
      <c r="Y19" s="279">
        <v>0</v>
      </c>
      <c r="Z19" s="279">
        <v>0</v>
      </c>
      <c r="AA19" s="279">
        <v>0</v>
      </c>
      <c r="AB19" s="279">
        <v>0</v>
      </c>
      <c r="AC19" s="279">
        <v>0</v>
      </c>
      <c r="AD19" s="279">
        <v>0</v>
      </c>
      <c r="AE19" s="279">
        <v>0</v>
      </c>
      <c r="AF19" s="280">
        <v>0</v>
      </c>
    </row>
    <row r="20" spans="1:32" ht="6.95" customHeight="1">
      <c r="A20" s="304"/>
      <c r="B20" s="282"/>
      <c r="C20" s="283"/>
      <c r="D20" s="284"/>
      <c r="E20" s="285"/>
      <c r="F20" s="286"/>
      <c r="G20" s="287"/>
      <c r="H20" s="286"/>
      <c r="I20" s="287"/>
      <c r="J20" s="286"/>
      <c r="K20" s="287"/>
      <c r="L20" s="286"/>
      <c r="M20" s="287"/>
      <c r="N20" s="286"/>
      <c r="O20" s="287"/>
      <c r="P20" s="286"/>
      <c r="Q20" s="287"/>
      <c r="R20" s="286"/>
      <c r="S20" s="288"/>
      <c r="T20" s="289"/>
      <c r="U20" s="290"/>
      <c r="V20" s="290"/>
      <c r="W20" s="290"/>
      <c r="X20" s="290"/>
      <c r="Y20" s="290"/>
      <c r="Z20" s="290"/>
      <c r="AA20" s="290"/>
      <c r="AB20" s="290"/>
      <c r="AC20" s="290"/>
      <c r="AD20" s="290"/>
      <c r="AE20" s="290"/>
      <c r="AF20" s="291"/>
    </row>
    <row r="21" spans="1:32" ht="8.1" customHeight="1" thickBot="1">
      <c r="A21" s="305"/>
      <c r="B21" s="293"/>
      <c r="C21" s="294"/>
      <c r="D21" s="295"/>
      <c r="E21" s="296"/>
      <c r="F21" s="297"/>
      <c r="G21" s="298"/>
      <c r="H21" s="297"/>
      <c r="I21" s="298"/>
      <c r="J21" s="297"/>
      <c r="K21" s="298"/>
      <c r="L21" s="297"/>
      <c r="M21" s="298"/>
      <c r="N21" s="297"/>
      <c r="O21" s="298"/>
      <c r="P21" s="297"/>
      <c r="Q21" s="298"/>
      <c r="R21" s="297"/>
      <c r="S21" s="299"/>
      <c r="T21" s="300"/>
      <c r="U21" s="301"/>
      <c r="V21" s="301"/>
      <c r="W21" s="301"/>
      <c r="X21" s="301"/>
      <c r="Y21" s="301"/>
      <c r="Z21" s="301"/>
      <c r="AA21" s="301"/>
      <c r="AB21" s="301"/>
      <c r="AC21" s="301"/>
      <c r="AD21" s="301"/>
      <c r="AE21" s="301"/>
      <c r="AF21" s="302"/>
    </row>
    <row r="22" spans="1:32" ht="21" customHeight="1">
      <c r="A22" s="303" t="s">
        <v>113</v>
      </c>
      <c r="B22" s="271" t="s">
        <v>114</v>
      </c>
      <c r="C22" s="272">
        <v>482156.37</v>
      </c>
      <c r="D22" s="273">
        <v>0.1036</v>
      </c>
      <c r="E22" s="274">
        <v>0.99999999999999989</v>
      </c>
      <c r="F22" s="275"/>
      <c r="G22" s="276">
        <v>0.3</v>
      </c>
      <c r="H22" s="275">
        <v>0.35</v>
      </c>
      <c r="I22" s="276">
        <v>0.35</v>
      </c>
      <c r="J22" s="275"/>
      <c r="K22" s="276"/>
      <c r="L22" s="275"/>
      <c r="M22" s="276"/>
      <c r="N22" s="275"/>
      <c r="O22" s="276"/>
      <c r="P22" s="275"/>
      <c r="Q22" s="276"/>
      <c r="R22" s="275"/>
      <c r="S22" s="277">
        <v>482156.37</v>
      </c>
      <c r="T22" s="278">
        <v>0</v>
      </c>
      <c r="U22" s="279">
        <v>144646.91</v>
      </c>
      <c r="V22" s="279">
        <v>168754.73</v>
      </c>
      <c r="W22" s="279">
        <v>168754.73</v>
      </c>
      <c r="X22" s="279">
        <v>0</v>
      </c>
      <c r="Y22" s="279">
        <v>0</v>
      </c>
      <c r="Z22" s="279">
        <v>0</v>
      </c>
      <c r="AA22" s="279">
        <v>0</v>
      </c>
      <c r="AB22" s="279">
        <v>0</v>
      </c>
      <c r="AC22" s="279">
        <v>0</v>
      </c>
      <c r="AD22" s="279">
        <v>0</v>
      </c>
      <c r="AE22" s="279">
        <v>0</v>
      </c>
      <c r="AF22" s="280">
        <v>0</v>
      </c>
    </row>
    <row r="23" spans="1:32" ht="6.95" customHeight="1">
      <c r="A23" s="304"/>
      <c r="B23" s="282"/>
      <c r="C23" s="283"/>
      <c r="D23" s="284"/>
      <c r="E23" s="285"/>
      <c r="F23" s="286"/>
      <c r="G23" s="287"/>
      <c r="H23" s="286"/>
      <c r="I23" s="287"/>
      <c r="J23" s="286"/>
      <c r="K23" s="287"/>
      <c r="L23" s="286"/>
      <c r="M23" s="287"/>
      <c r="N23" s="286"/>
      <c r="O23" s="287"/>
      <c r="P23" s="286"/>
      <c r="Q23" s="287"/>
      <c r="R23" s="286"/>
      <c r="S23" s="288"/>
      <c r="T23" s="289"/>
      <c r="U23" s="290"/>
      <c r="V23" s="290"/>
      <c r="W23" s="290"/>
      <c r="X23" s="290"/>
      <c r="Y23" s="290"/>
      <c r="Z23" s="290"/>
      <c r="AA23" s="290"/>
      <c r="AB23" s="290"/>
      <c r="AC23" s="290"/>
      <c r="AD23" s="290"/>
      <c r="AE23" s="290"/>
      <c r="AF23" s="291"/>
    </row>
    <row r="24" spans="1:32" ht="8.1" customHeight="1" thickBot="1">
      <c r="A24" s="305"/>
      <c r="B24" s="293"/>
      <c r="C24" s="294"/>
      <c r="D24" s="295"/>
      <c r="E24" s="296"/>
      <c r="F24" s="297"/>
      <c r="G24" s="298"/>
      <c r="H24" s="297"/>
      <c r="I24" s="298"/>
      <c r="J24" s="297"/>
      <c r="K24" s="298"/>
      <c r="L24" s="297"/>
      <c r="M24" s="298"/>
      <c r="N24" s="297"/>
      <c r="O24" s="298"/>
      <c r="P24" s="297"/>
      <c r="Q24" s="298"/>
      <c r="R24" s="297"/>
      <c r="S24" s="299"/>
      <c r="T24" s="300"/>
      <c r="U24" s="301"/>
      <c r="V24" s="301"/>
      <c r="W24" s="301"/>
      <c r="X24" s="301"/>
      <c r="Y24" s="301"/>
      <c r="Z24" s="301"/>
      <c r="AA24" s="301"/>
      <c r="AB24" s="301"/>
      <c r="AC24" s="301"/>
      <c r="AD24" s="301"/>
      <c r="AE24" s="301"/>
      <c r="AF24" s="302"/>
    </row>
    <row r="25" spans="1:32" ht="21" customHeight="1">
      <c r="A25" s="303" t="s">
        <v>138</v>
      </c>
      <c r="B25" s="271" t="s">
        <v>139</v>
      </c>
      <c r="C25" s="272">
        <v>78269.31</v>
      </c>
      <c r="D25" s="273">
        <v>1.6799999999999999E-2</v>
      </c>
      <c r="E25" s="274">
        <v>1</v>
      </c>
      <c r="F25" s="275"/>
      <c r="G25" s="276"/>
      <c r="H25" s="275">
        <v>0.2</v>
      </c>
      <c r="I25" s="276">
        <v>0.5</v>
      </c>
      <c r="J25" s="275">
        <v>0.3</v>
      </c>
      <c r="K25" s="276"/>
      <c r="L25" s="275"/>
      <c r="M25" s="276"/>
      <c r="N25" s="275"/>
      <c r="O25" s="276"/>
      <c r="P25" s="275"/>
      <c r="Q25" s="276"/>
      <c r="R25" s="275"/>
      <c r="S25" s="277">
        <v>78269.31</v>
      </c>
      <c r="T25" s="278">
        <v>0</v>
      </c>
      <c r="U25" s="279">
        <v>0</v>
      </c>
      <c r="V25" s="279">
        <v>15653.86</v>
      </c>
      <c r="W25" s="279">
        <v>39134.660000000003</v>
      </c>
      <c r="X25" s="279">
        <v>23480.79</v>
      </c>
      <c r="Y25" s="279">
        <v>0</v>
      </c>
      <c r="Z25" s="279">
        <v>0</v>
      </c>
      <c r="AA25" s="279">
        <v>0</v>
      </c>
      <c r="AB25" s="279">
        <v>0</v>
      </c>
      <c r="AC25" s="279">
        <v>0</v>
      </c>
      <c r="AD25" s="279">
        <v>0</v>
      </c>
      <c r="AE25" s="279">
        <v>0</v>
      </c>
      <c r="AF25" s="280">
        <v>0</v>
      </c>
    </row>
    <row r="26" spans="1:32" ht="6.95" customHeight="1">
      <c r="A26" s="304"/>
      <c r="B26" s="282"/>
      <c r="C26" s="283"/>
      <c r="D26" s="284"/>
      <c r="E26" s="285"/>
      <c r="F26" s="286"/>
      <c r="G26" s="287"/>
      <c r="H26" s="286"/>
      <c r="I26" s="287"/>
      <c r="J26" s="286"/>
      <c r="K26" s="287"/>
      <c r="L26" s="286"/>
      <c r="M26" s="287"/>
      <c r="N26" s="286"/>
      <c r="O26" s="287"/>
      <c r="P26" s="286"/>
      <c r="Q26" s="287"/>
      <c r="R26" s="286"/>
      <c r="S26" s="288"/>
      <c r="T26" s="289"/>
      <c r="U26" s="290"/>
      <c r="V26" s="290"/>
      <c r="W26" s="290"/>
      <c r="X26" s="290"/>
      <c r="Y26" s="290"/>
      <c r="Z26" s="290"/>
      <c r="AA26" s="290"/>
      <c r="AB26" s="290"/>
      <c r="AC26" s="290"/>
      <c r="AD26" s="290"/>
      <c r="AE26" s="290"/>
      <c r="AF26" s="291"/>
    </row>
    <row r="27" spans="1:32" ht="8.1" customHeight="1" thickBot="1">
      <c r="A27" s="305"/>
      <c r="B27" s="293"/>
      <c r="C27" s="294"/>
      <c r="D27" s="295"/>
      <c r="E27" s="296"/>
      <c r="F27" s="297"/>
      <c r="G27" s="298"/>
      <c r="H27" s="297"/>
      <c r="I27" s="298"/>
      <c r="J27" s="297"/>
      <c r="K27" s="298"/>
      <c r="L27" s="297"/>
      <c r="M27" s="298"/>
      <c r="N27" s="297"/>
      <c r="O27" s="298"/>
      <c r="P27" s="297"/>
      <c r="Q27" s="298"/>
      <c r="R27" s="297"/>
      <c r="S27" s="299"/>
      <c r="T27" s="300"/>
      <c r="U27" s="301"/>
      <c r="V27" s="301"/>
      <c r="W27" s="301"/>
      <c r="X27" s="301"/>
      <c r="Y27" s="301"/>
      <c r="Z27" s="301"/>
      <c r="AA27" s="301"/>
      <c r="AB27" s="301"/>
      <c r="AC27" s="301"/>
      <c r="AD27" s="301"/>
      <c r="AE27" s="301"/>
      <c r="AF27" s="302"/>
    </row>
    <row r="28" spans="1:32" ht="21" customHeight="1">
      <c r="A28" s="303" t="s">
        <v>160</v>
      </c>
      <c r="B28" s="271" t="s">
        <v>161</v>
      </c>
      <c r="C28" s="272">
        <v>10376.65</v>
      </c>
      <c r="D28" s="273">
        <v>2.2000000000000001E-3</v>
      </c>
      <c r="E28" s="274">
        <v>1</v>
      </c>
      <c r="F28" s="275"/>
      <c r="G28" s="276"/>
      <c r="H28" s="275"/>
      <c r="I28" s="276">
        <v>0.4</v>
      </c>
      <c r="J28" s="275">
        <v>0.4</v>
      </c>
      <c r="K28" s="276">
        <v>0.2</v>
      </c>
      <c r="L28" s="275"/>
      <c r="M28" s="276"/>
      <c r="N28" s="275"/>
      <c r="O28" s="276"/>
      <c r="P28" s="275"/>
      <c r="Q28" s="276"/>
      <c r="R28" s="275"/>
      <c r="S28" s="277">
        <v>10376.65</v>
      </c>
      <c r="T28" s="278">
        <v>0</v>
      </c>
      <c r="U28" s="279">
        <v>0</v>
      </c>
      <c r="V28" s="279">
        <v>0</v>
      </c>
      <c r="W28" s="279">
        <v>4150.66</v>
      </c>
      <c r="X28" s="279">
        <v>4150.66</v>
      </c>
      <c r="Y28" s="279">
        <v>2075.33</v>
      </c>
      <c r="Z28" s="279">
        <v>0</v>
      </c>
      <c r="AA28" s="279">
        <v>0</v>
      </c>
      <c r="AB28" s="279">
        <v>0</v>
      </c>
      <c r="AC28" s="279">
        <v>0</v>
      </c>
      <c r="AD28" s="279">
        <v>0</v>
      </c>
      <c r="AE28" s="279">
        <v>0</v>
      </c>
      <c r="AF28" s="280">
        <v>0</v>
      </c>
    </row>
    <row r="29" spans="1:32" ht="6.95" customHeight="1">
      <c r="A29" s="304"/>
      <c r="B29" s="282"/>
      <c r="C29" s="283"/>
      <c r="D29" s="284"/>
      <c r="E29" s="285"/>
      <c r="F29" s="286"/>
      <c r="G29" s="287"/>
      <c r="H29" s="286"/>
      <c r="I29" s="287"/>
      <c r="J29" s="286"/>
      <c r="K29" s="287"/>
      <c r="L29" s="286"/>
      <c r="M29" s="287"/>
      <c r="N29" s="286"/>
      <c r="O29" s="287"/>
      <c r="P29" s="286"/>
      <c r="Q29" s="287"/>
      <c r="R29" s="286"/>
      <c r="S29" s="288"/>
      <c r="T29" s="289"/>
      <c r="U29" s="290"/>
      <c r="V29" s="290"/>
      <c r="W29" s="290"/>
      <c r="X29" s="290"/>
      <c r="Y29" s="290"/>
      <c r="Z29" s="290"/>
      <c r="AA29" s="290"/>
      <c r="AB29" s="290"/>
      <c r="AC29" s="290"/>
      <c r="AD29" s="290"/>
      <c r="AE29" s="290"/>
      <c r="AF29" s="291"/>
    </row>
    <row r="30" spans="1:32" ht="8.1" customHeight="1" thickBot="1">
      <c r="A30" s="305"/>
      <c r="B30" s="293"/>
      <c r="C30" s="294"/>
      <c r="D30" s="295"/>
      <c r="E30" s="296"/>
      <c r="F30" s="297"/>
      <c r="G30" s="298"/>
      <c r="H30" s="297"/>
      <c r="I30" s="298"/>
      <c r="J30" s="297"/>
      <c r="K30" s="298"/>
      <c r="L30" s="297"/>
      <c r="M30" s="298"/>
      <c r="N30" s="297"/>
      <c r="O30" s="298"/>
      <c r="P30" s="297"/>
      <c r="Q30" s="298"/>
      <c r="R30" s="297"/>
      <c r="S30" s="299"/>
      <c r="T30" s="300"/>
      <c r="U30" s="301"/>
      <c r="V30" s="301"/>
      <c r="W30" s="301"/>
      <c r="X30" s="301"/>
      <c r="Y30" s="301"/>
      <c r="Z30" s="301"/>
      <c r="AA30" s="301"/>
      <c r="AB30" s="301"/>
      <c r="AC30" s="301"/>
      <c r="AD30" s="301"/>
      <c r="AE30" s="301"/>
      <c r="AF30" s="302"/>
    </row>
    <row r="31" spans="1:32" ht="21" customHeight="1">
      <c r="A31" s="303" t="s">
        <v>185</v>
      </c>
      <c r="B31" s="271" t="s">
        <v>186</v>
      </c>
      <c r="C31" s="272">
        <v>6363.49</v>
      </c>
      <c r="D31" s="273">
        <v>1.4E-3</v>
      </c>
      <c r="E31" s="274">
        <v>1</v>
      </c>
      <c r="F31" s="275"/>
      <c r="G31" s="276"/>
      <c r="H31" s="275"/>
      <c r="I31" s="276"/>
      <c r="J31" s="275"/>
      <c r="K31" s="276"/>
      <c r="L31" s="275">
        <v>1</v>
      </c>
      <c r="M31" s="276"/>
      <c r="N31" s="275"/>
      <c r="O31" s="276"/>
      <c r="P31" s="275"/>
      <c r="Q31" s="276"/>
      <c r="R31" s="275"/>
      <c r="S31" s="277">
        <v>6363.49</v>
      </c>
      <c r="T31" s="278">
        <v>0</v>
      </c>
      <c r="U31" s="279">
        <v>0</v>
      </c>
      <c r="V31" s="279">
        <v>0</v>
      </c>
      <c r="W31" s="279">
        <v>0</v>
      </c>
      <c r="X31" s="279">
        <v>0</v>
      </c>
      <c r="Y31" s="279">
        <v>0</v>
      </c>
      <c r="Z31" s="279">
        <v>6363.49</v>
      </c>
      <c r="AA31" s="279">
        <v>0</v>
      </c>
      <c r="AB31" s="279">
        <v>0</v>
      </c>
      <c r="AC31" s="279">
        <v>0</v>
      </c>
      <c r="AD31" s="279">
        <v>0</v>
      </c>
      <c r="AE31" s="279">
        <v>0</v>
      </c>
      <c r="AF31" s="280">
        <v>0</v>
      </c>
    </row>
    <row r="32" spans="1:32" ht="6.95" customHeight="1">
      <c r="A32" s="304"/>
      <c r="B32" s="282"/>
      <c r="C32" s="283"/>
      <c r="D32" s="284"/>
      <c r="E32" s="285"/>
      <c r="F32" s="286"/>
      <c r="G32" s="287"/>
      <c r="H32" s="286"/>
      <c r="I32" s="287"/>
      <c r="J32" s="286"/>
      <c r="K32" s="287"/>
      <c r="L32" s="286"/>
      <c r="M32" s="287"/>
      <c r="N32" s="286"/>
      <c r="O32" s="287"/>
      <c r="P32" s="286"/>
      <c r="Q32" s="287"/>
      <c r="R32" s="286"/>
      <c r="S32" s="288"/>
      <c r="T32" s="289"/>
      <c r="U32" s="290"/>
      <c r="V32" s="290"/>
      <c r="W32" s="290"/>
      <c r="X32" s="290"/>
      <c r="Y32" s="290"/>
      <c r="Z32" s="290"/>
      <c r="AA32" s="290"/>
      <c r="AB32" s="290"/>
      <c r="AC32" s="290"/>
      <c r="AD32" s="290"/>
      <c r="AE32" s="290"/>
      <c r="AF32" s="291"/>
    </row>
    <row r="33" spans="1:32" ht="8.1" customHeight="1" thickBot="1">
      <c r="A33" s="305"/>
      <c r="B33" s="293"/>
      <c r="C33" s="294"/>
      <c r="D33" s="295"/>
      <c r="E33" s="296"/>
      <c r="F33" s="297"/>
      <c r="G33" s="298"/>
      <c r="H33" s="297"/>
      <c r="I33" s="298"/>
      <c r="J33" s="297"/>
      <c r="K33" s="298"/>
      <c r="L33" s="297"/>
      <c r="M33" s="298"/>
      <c r="N33" s="297"/>
      <c r="O33" s="298"/>
      <c r="P33" s="297"/>
      <c r="Q33" s="298"/>
      <c r="R33" s="297"/>
      <c r="S33" s="299"/>
      <c r="T33" s="300"/>
      <c r="U33" s="301"/>
      <c r="V33" s="301"/>
      <c r="W33" s="301"/>
      <c r="X33" s="301"/>
      <c r="Y33" s="301"/>
      <c r="Z33" s="301"/>
      <c r="AA33" s="301"/>
      <c r="AB33" s="301"/>
      <c r="AC33" s="301"/>
      <c r="AD33" s="301"/>
      <c r="AE33" s="301"/>
      <c r="AF33" s="302"/>
    </row>
    <row r="34" spans="1:32" ht="21" customHeight="1">
      <c r="A34" s="303" t="s">
        <v>192</v>
      </c>
      <c r="B34" s="271" t="s">
        <v>193</v>
      </c>
      <c r="C34" s="272">
        <v>58022.85</v>
      </c>
      <c r="D34" s="273">
        <v>1.2500000000000001E-2</v>
      </c>
      <c r="E34" s="274">
        <v>1</v>
      </c>
      <c r="F34" s="275"/>
      <c r="G34" s="276"/>
      <c r="H34" s="275"/>
      <c r="I34" s="276">
        <v>0.4</v>
      </c>
      <c r="J34" s="275">
        <v>0.4</v>
      </c>
      <c r="K34" s="276">
        <v>0.2</v>
      </c>
      <c r="L34" s="275"/>
      <c r="M34" s="276"/>
      <c r="N34" s="275"/>
      <c r="O34" s="276"/>
      <c r="P34" s="275"/>
      <c r="Q34" s="276"/>
      <c r="R34" s="275"/>
      <c r="S34" s="277">
        <v>58022.85</v>
      </c>
      <c r="T34" s="278">
        <v>0</v>
      </c>
      <c r="U34" s="279">
        <v>0</v>
      </c>
      <c r="V34" s="279">
        <v>0</v>
      </c>
      <c r="W34" s="279">
        <v>23209.14</v>
      </c>
      <c r="X34" s="279">
        <v>23209.14</v>
      </c>
      <c r="Y34" s="279">
        <v>11604.57</v>
      </c>
      <c r="Z34" s="279">
        <v>0</v>
      </c>
      <c r="AA34" s="279">
        <v>0</v>
      </c>
      <c r="AB34" s="279">
        <v>0</v>
      </c>
      <c r="AC34" s="279">
        <v>0</v>
      </c>
      <c r="AD34" s="279">
        <v>0</v>
      </c>
      <c r="AE34" s="279">
        <v>0</v>
      </c>
      <c r="AF34" s="280">
        <v>0</v>
      </c>
    </row>
    <row r="35" spans="1:32" ht="6.95" customHeight="1">
      <c r="A35" s="304"/>
      <c r="B35" s="282"/>
      <c r="C35" s="283"/>
      <c r="D35" s="284"/>
      <c r="E35" s="285"/>
      <c r="F35" s="286"/>
      <c r="G35" s="287"/>
      <c r="H35" s="286"/>
      <c r="I35" s="287"/>
      <c r="J35" s="286"/>
      <c r="K35" s="287"/>
      <c r="L35" s="286"/>
      <c r="M35" s="287"/>
      <c r="N35" s="286"/>
      <c r="O35" s="287"/>
      <c r="P35" s="286"/>
      <c r="Q35" s="287"/>
      <c r="R35" s="286"/>
      <c r="S35" s="288"/>
      <c r="T35" s="289"/>
      <c r="U35" s="290"/>
      <c r="V35" s="290"/>
      <c r="W35" s="290"/>
      <c r="X35" s="290"/>
      <c r="Y35" s="290"/>
      <c r="Z35" s="290"/>
      <c r="AA35" s="290"/>
      <c r="AB35" s="290"/>
      <c r="AC35" s="290"/>
      <c r="AD35" s="290"/>
      <c r="AE35" s="290"/>
      <c r="AF35" s="291"/>
    </row>
    <row r="36" spans="1:32" ht="8.1" customHeight="1" thickBot="1">
      <c r="A36" s="305"/>
      <c r="B36" s="293"/>
      <c r="C36" s="294"/>
      <c r="D36" s="295"/>
      <c r="E36" s="296"/>
      <c r="F36" s="297"/>
      <c r="G36" s="298"/>
      <c r="H36" s="297"/>
      <c r="I36" s="298"/>
      <c r="J36" s="297"/>
      <c r="K36" s="298"/>
      <c r="L36" s="297"/>
      <c r="M36" s="298"/>
      <c r="N36" s="297"/>
      <c r="O36" s="298"/>
      <c r="P36" s="297"/>
      <c r="Q36" s="298"/>
      <c r="R36" s="297"/>
      <c r="S36" s="299"/>
      <c r="T36" s="300"/>
      <c r="U36" s="301"/>
      <c r="V36" s="301"/>
      <c r="W36" s="301"/>
      <c r="X36" s="301"/>
      <c r="Y36" s="301"/>
      <c r="Z36" s="301"/>
      <c r="AA36" s="301"/>
      <c r="AB36" s="301"/>
      <c r="AC36" s="301"/>
      <c r="AD36" s="301"/>
      <c r="AE36" s="301"/>
      <c r="AF36" s="302"/>
    </row>
    <row r="37" spans="1:32" ht="21" customHeight="1">
      <c r="A37" s="303" t="s">
        <v>227</v>
      </c>
      <c r="B37" s="271" t="s">
        <v>228</v>
      </c>
      <c r="C37" s="272">
        <v>7166.81</v>
      </c>
      <c r="D37" s="273">
        <v>1.5E-3</v>
      </c>
      <c r="E37" s="274">
        <v>1</v>
      </c>
      <c r="F37" s="275"/>
      <c r="G37" s="276"/>
      <c r="H37" s="275"/>
      <c r="I37" s="276"/>
      <c r="J37" s="275"/>
      <c r="K37" s="276"/>
      <c r="L37" s="275"/>
      <c r="M37" s="276"/>
      <c r="N37" s="275"/>
      <c r="O37" s="276"/>
      <c r="P37" s="275"/>
      <c r="Q37" s="276"/>
      <c r="R37" s="275">
        <v>1</v>
      </c>
      <c r="S37" s="277">
        <v>7166.81</v>
      </c>
      <c r="T37" s="278">
        <v>0</v>
      </c>
      <c r="U37" s="279">
        <v>0</v>
      </c>
      <c r="V37" s="279">
        <v>0</v>
      </c>
      <c r="W37" s="279">
        <v>0</v>
      </c>
      <c r="X37" s="279">
        <v>0</v>
      </c>
      <c r="Y37" s="279">
        <v>0</v>
      </c>
      <c r="Z37" s="279">
        <v>0</v>
      </c>
      <c r="AA37" s="279">
        <v>0</v>
      </c>
      <c r="AB37" s="279">
        <v>0</v>
      </c>
      <c r="AC37" s="279">
        <v>0</v>
      </c>
      <c r="AD37" s="279">
        <v>0</v>
      </c>
      <c r="AE37" s="279">
        <v>0</v>
      </c>
      <c r="AF37" s="280">
        <v>7166.81</v>
      </c>
    </row>
    <row r="38" spans="1:32" ht="6.95" customHeight="1">
      <c r="A38" s="304"/>
      <c r="B38" s="282"/>
      <c r="C38" s="283"/>
      <c r="D38" s="284"/>
      <c r="E38" s="285"/>
      <c r="F38" s="286"/>
      <c r="G38" s="287"/>
      <c r="H38" s="286"/>
      <c r="I38" s="287"/>
      <c r="J38" s="286"/>
      <c r="K38" s="287"/>
      <c r="L38" s="286"/>
      <c r="M38" s="287"/>
      <c r="N38" s="286"/>
      <c r="O38" s="287"/>
      <c r="P38" s="286"/>
      <c r="Q38" s="287"/>
      <c r="R38" s="286"/>
      <c r="S38" s="288"/>
      <c r="T38" s="289"/>
      <c r="U38" s="290"/>
      <c r="V38" s="290"/>
      <c r="W38" s="290"/>
      <c r="X38" s="290"/>
      <c r="Y38" s="290"/>
      <c r="Z38" s="290"/>
      <c r="AA38" s="290"/>
      <c r="AB38" s="290"/>
      <c r="AC38" s="290"/>
      <c r="AD38" s="290"/>
      <c r="AE38" s="290"/>
      <c r="AF38" s="291"/>
    </row>
    <row r="39" spans="1:32" ht="8.1" customHeight="1" thickBot="1">
      <c r="A39" s="305"/>
      <c r="B39" s="293"/>
      <c r="C39" s="294"/>
      <c r="D39" s="295"/>
      <c r="E39" s="296"/>
      <c r="F39" s="297"/>
      <c r="G39" s="298"/>
      <c r="H39" s="297"/>
      <c r="I39" s="298"/>
      <c r="J39" s="297"/>
      <c r="K39" s="298"/>
      <c r="L39" s="297"/>
      <c r="M39" s="298"/>
      <c r="N39" s="297"/>
      <c r="O39" s="298"/>
      <c r="P39" s="297"/>
      <c r="Q39" s="298"/>
      <c r="R39" s="297"/>
      <c r="S39" s="299"/>
      <c r="T39" s="300"/>
      <c r="U39" s="301"/>
      <c r="V39" s="301"/>
      <c r="W39" s="301"/>
      <c r="X39" s="301"/>
      <c r="Y39" s="301"/>
      <c r="Z39" s="301"/>
      <c r="AA39" s="301"/>
      <c r="AB39" s="301"/>
      <c r="AC39" s="301"/>
      <c r="AD39" s="301"/>
      <c r="AE39" s="301"/>
      <c r="AF39" s="302"/>
    </row>
    <row r="40" spans="1:32" ht="21" customHeight="1">
      <c r="A40" s="303" t="s">
        <v>233</v>
      </c>
      <c r="B40" s="271" t="s">
        <v>234</v>
      </c>
      <c r="C40" s="272">
        <v>668021.27</v>
      </c>
      <c r="D40" s="273">
        <v>0.14360000000000001</v>
      </c>
      <c r="E40" s="274">
        <v>1</v>
      </c>
      <c r="F40" s="275"/>
      <c r="G40" s="276"/>
      <c r="H40" s="275"/>
      <c r="I40" s="276">
        <v>0.15</v>
      </c>
      <c r="J40" s="275">
        <v>0.35</v>
      </c>
      <c r="K40" s="276">
        <v>0.35</v>
      </c>
      <c r="L40" s="275">
        <v>0.15</v>
      </c>
      <c r="M40" s="276"/>
      <c r="N40" s="275"/>
      <c r="O40" s="276"/>
      <c r="P40" s="275"/>
      <c r="Q40" s="276"/>
      <c r="R40" s="275"/>
      <c r="S40" s="277">
        <v>668021.27</v>
      </c>
      <c r="T40" s="278">
        <v>0</v>
      </c>
      <c r="U40" s="279">
        <v>0</v>
      </c>
      <c r="V40" s="279">
        <v>0</v>
      </c>
      <c r="W40" s="279">
        <v>100203.2</v>
      </c>
      <c r="X40" s="279">
        <v>233807.44</v>
      </c>
      <c r="Y40" s="279">
        <v>233807.44</v>
      </c>
      <c r="Z40" s="279">
        <v>100203.19</v>
      </c>
      <c r="AA40" s="279">
        <v>0</v>
      </c>
      <c r="AB40" s="279">
        <v>0</v>
      </c>
      <c r="AC40" s="279">
        <v>0</v>
      </c>
      <c r="AD40" s="279">
        <v>0</v>
      </c>
      <c r="AE40" s="279">
        <v>0</v>
      </c>
      <c r="AF40" s="280">
        <v>0</v>
      </c>
    </row>
    <row r="41" spans="1:32" ht="6.95" customHeight="1">
      <c r="A41" s="304"/>
      <c r="B41" s="282"/>
      <c r="C41" s="283"/>
      <c r="D41" s="284"/>
      <c r="E41" s="285"/>
      <c r="F41" s="286"/>
      <c r="G41" s="287"/>
      <c r="H41" s="286"/>
      <c r="I41" s="287"/>
      <c r="J41" s="286"/>
      <c r="K41" s="287"/>
      <c r="L41" s="286"/>
      <c r="M41" s="287"/>
      <c r="N41" s="286"/>
      <c r="O41" s="287"/>
      <c r="P41" s="286"/>
      <c r="Q41" s="287"/>
      <c r="R41" s="286"/>
      <c r="S41" s="288"/>
      <c r="T41" s="289"/>
      <c r="U41" s="290"/>
      <c r="V41" s="290"/>
      <c r="W41" s="290"/>
      <c r="X41" s="290"/>
      <c r="Y41" s="290"/>
      <c r="Z41" s="290"/>
      <c r="AA41" s="290"/>
      <c r="AB41" s="290"/>
      <c r="AC41" s="290"/>
      <c r="AD41" s="290"/>
      <c r="AE41" s="290"/>
      <c r="AF41" s="291"/>
    </row>
    <row r="42" spans="1:32" ht="8.1" customHeight="1" thickBot="1">
      <c r="A42" s="305"/>
      <c r="B42" s="293"/>
      <c r="C42" s="294"/>
      <c r="D42" s="295"/>
      <c r="E42" s="296"/>
      <c r="F42" s="297"/>
      <c r="G42" s="298"/>
      <c r="H42" s="297"/>
      <c r="I42" s="298"/>
      <c r="J42" s="297"/>
      <c r="K42" s="298"/>
      <c r="L42" s="297"/>
      <c r="M42" s="298"/>
      <c r="N42" s="297"/>
      <c r="O42" s="298"/>
      <c r="P42" s="297"/>
      <c r="Q42" s="298"/>
      <c r="R42" s="297"/>
      <c r="S42" s="299"/>
      <c r="T42" s="300"/>
      <c r="U42" s="301"/>
      <c r="V42" s="301"/>
      <c r="W42" s="301"/>
      <c r="X42" s="301"/>
      <c r="Y42" s="301"/>
      <c r="Z42" s="301"/>
      <c r="AA42" s="301"/>
      <c r="AB42" s="301"/>
      <c r="AC42" s="301"/>
      <c r="AD42" s="301"/>
      <c r="AE42" s="301"/>
      <c r="AF42" s="302"/>
    </row>
    <row r="43" spans="1:32" ht="21" customHeight="1">
      <c r="A43" s="303" t="s">
        <v>254</v>
      </c>
      <c r="B43" s="271" t="s">
        <v>255</v>
      </c>
      <c r="C43" s="272">
        <v>7670.16</v>
      </c>
      <c r="D43" s="273">
        <v>1.6000000000000001E-3</v>
      </c>
      <c r="E43" s="274">
        <v>1</v>
      </c>
      <c r="F43" s="275"/>
      <c r="G43" s="276"/>
      <c r="H43" s="275"/>
      <c r="I43" s="276">
        <v>0.3</v>
      </c>
      <c r="J43" s="275">
        <v>0.3</v>
      </c>
      <c r="K43" s="276">
        <v>0.4</v>
      </c>
      <c r="L43" s="275"/>
      <c r="M43" s="276"/>
      <c r="N43" s="275"/>
      <c r="O43" s="276"/>
      <c r="P43" s="275"/>
      <c r="Q43" s="276"/>
      <c r="R43" s="275"/>
      <c r="S43" s="277">
        <v>7670.16</v>
      </c>
      <c r="T43" s="278">
        <v>0</v>
      </c>
      <c r="U43" s="279">
        <v>0</v>
      </c>
      <c r="V43" s="279">
        <v>0</v>
      </c>
      <c r="W43" s="279">
        <v>2301.0500000000002</v>
      </c>
      <c r="X43" s="279">
        <v>2301.0500000000002</v>
      </c>
      <c r="Y43" s="279">
        <v>3068.06</v>
      </c>
      <c r="Z43" s="279">
        <v>0</v>
      </c>
      <c r="AA43" s="279">
        <v>0</v>
      </c>
      <c r="AB43" s="279">
        <v>0</v>
      </c>
      <c r="AC43" s="279">
        <v>0</v>
      </c>
      <c r="AD43" s="279">
        <v>0</v>
      </c>
      <c r="AE43" s="279">
        <v>0</v>
      </c>
      <c r="AF43" s="280">
        <v>0</v>
      </c>
    </row>
    <row r="44" spans="1:32" ht="6.95" customHeight="1">
      <c r="A44" s="304"/>
      <c r="B44" s="282"/>
      <c r="C44" s="283"/>
      <c r="D44" s="284"/>
      <c r="E44" s="285"/>
      <c r="F44" s="286"/>
      <c r="G44" s="287"/>
      <c r="H44" s="286"/>
      <c r="I44" s="287"/>
      <c r="J44" s="286"/>
      <c r="K44" s="287"/>
      <c r="L44" s="286"/>
      <c r="M44" s="287"/>
      <c r="N44" s="286"/>
      <c r="O44" s="287"/>
      <c r="P44" s="286"/>
      <c r="Q44" s="287"/>
      <c r="R44" s="286"/>
      <c r="S44" s="288"/>
      <c r="T44" s="289"/>
      <c r="U44" s="290"/>
      <c r="V44" s="290"/>
      <c r="W44" s="290"/>
      <c r="X44" s="290"/>
      <c r="Y44" s="290"/>
      <c r="Z44" s="290"/>
      <c r="AA44" s="290"/>
      <c r="AB44" s="290"/>
      <c r="AC44" s="290"/>
      <c r="AD44" s="290"/>
      <c r="AE44" s="290"/>
      <c r="AF44" s="291"/>
    </row>
    <row r="45" spans="1:32" ht="8.1" customHeight="1" thickBot="1">
      <c r="A45" s="305"/>
      <c r="B45" s="293"/>
      <c r="C45" s="294"/>
      <c r="D45" s="295"/>
      <c r="E45" s="296"/>
      <c r="F45" s="297"/>
      <c r="G45" s="298"/>
      <c r="H45" s="297"/>
      <c r="I45" s="298"/>
      <c r="J45" s="297"/>
      <c r="K45" s="298"/>
      <c r="L45" s="297"/>
      <c r="M45" s="298"/>
      <c r="N45" s="297"/>
      <c r="O45" s="298"/>
      <c r="P45" s="297"/>
      <c r="Q45" s="298"/>
      <c r="R45" s="297"/>
      <c r="S45" s="299"/>
      <c r="T45" s="300"/>
      <c r="U45" s="301"/>
      <c r="V45" s="301"/>
      <c r="W45" s="301"/>
      <c r="X45" s="301"/>
      <c r="Y45" s="301"/>
      <c r="Z45" s="301"/>
      <c r="AA45" s="301"/>
      <c r="AB45" s="301"/>
      <c r="AC45" s="301"/>
      <c r="AD45" s="301"/>
      <c r="AE45" s="301"/>
      <c r="AF45" s="302"/>
    </row>
    <row r="46" spans="1:32" ht="21" customHeight="1">
      <c r="A46" s="303" t="s">
        <v>269</v>
      </c>
      <c r="B46" s="271" t="s">
        <v>270</v>
      </c>
      <c r="C46" s="272">
        <v>66396</v>
      </c>
      <c r="D46" s="273">
        <v>1.43E-2</v>
      </c>
      <c r="E46" s="274">
        <v>0.99999999999999989</v>
      </c>
      <c r="F46" s="275"/>
      <c r="G46" s="276"/>
      <c r="H46" s="275"/>
      <c r="I46" s="276">
        <v>0.3</v>
      </c>
      <c r="J46" s="275">
        <v>0.3</v>
      </c>
      <c r="K46" s="276">
        <v>0.3</v>
      </c>
      <c r="L46" s="275">
        <v>0.1</v>
      </c>
      <c r="M46" s="276"/>
      <c r="N46" s="275"/>
      <c r="O46" s="276"/>
      <c r="P46" s="275"/>
      <c r="Q46" s="276"/>
      <c r="R46" s="275"/>
      <c r="S46" s="277">
        <v>66396</v>
      </c>
      <c r="T46" s="278">
        <v>0</v>
      </c>
      <c r="U46" s="279">
        <v>0</v>
      </c>
      <c r="V46" s="279">
        <v>0</v>
      </c>
      <c r="W46" s="279">
        <v>19918.8</v>
      </c>
      <c r="X46" s="279">
        <v>19918.8</v>
      </c>
      <c r="Y46" s="279">
        <v>19918.8</v>
      </c>
      <c r="Z46" s="279">
        <v>6639.6</v>
      </c>
      <c r="AA46" s="279">
        <v>0</v>
      </c>
      <c r="AB46" s="279">
        <v>0</v>
      </c>
      <c r="AC46" s="279">
        <v>0</v>
      </c>
      <c r="AD46" s="279">
        <v>0</v>
      </c>
      <c r="AE46" s="279">
        <v>0</v>
      </c>
      <c r="AF46" s="280">
        <v>0</v>
      </c>
    </row>
    <row r="47" spans="1:32" ht="6.95" customHeight="1">
      <c r="A47" s="304"/>
      <c r="B47" s="282"/>
      <c r="C47" s="283"/>
      <c r="D47" s="284"/>
      <c r="E47" s="285"/>
      <c r="F47" s="286"/>
      <c r="G47" s="287"/>
      <c r="H47" s="286"/>
      <c r="I47" s="287"/>
      <c r="J47" s="286"/>
      <c r="K47" s="287"/>
      <c r="L47" s="286"/>
      <c r="M47" s="287"/>
      <c r="N47" s="286"/>
      <c r="O47" s="287"/>
      <c r="P47" s="286"/>
      <c r="Q47" s="287"/>
      <c r="R47" s="286"/>
      <c r="S47" s="288"/>
      <c r="T47" s="289"/>
      <c r="U47" s="290"/>
      <c r="V47" s="290"/>
      <c r="W47" s="290"/>
      <c r="X47" s="290"/>
      <c r="Y47" s="290"/>
      <c r="Z47" s="290"/>
      <c r="AA47" s="290"/>
      <c r="AB47" s="290"/>
      <c r="AC47" s="290"/>
      <c r="AD47" s="290"/>
      <c r="AE47" s="290"/>
      <c r="AF47" s="291"/>
    </row>
    <row r="48" spans="1:32" ht="8.1" customHeight="1" thickBot="1">
      <c r="A48" s="305"/>
      <c r="B48" s="293"/>
      <c r="C48" s="294"/>
      <c r="D48" s="295"/>
      <c r="E48" s="296"/>
      <c r="F48" s="297"/>
      <c r="G48" s="298"/>
      <c r="H48" s="297"/>
      <c r="I48" s="298"/>
      <c r="J48" s="297"/>
      <c r="K48" s="298"/>
      <c r="L48" s="297"/>
      <c r="M48" s="298"/>
      <c r="N48" s="297"/>
      <c r="O48" s="298"/>
      <c r="P48" s="297"/>
      <c r="Q48" s="298"/>
      <c r="R48" s="297"/>
      <c r="S48" s="299"/>
      <c r="T48" s="300"/>
      <c r="U48" s="301"/>
      <c r="V48" s="301"/>
      <c r="W48" s="301"/>
      <c r="X48" s="301"/>
      <c r="Y48" s="301"/>
      <c r="Z48" s="301"/>
      <c r="AA48" s="301"/>
      <c r="AB48" s="301"/>
      <c r="AC48" s="301"/>
      <c r="AD48" s="301"/>
      <c r="AE48" s="301"/>
      <c r="AF48" s="302"/>
    </row>
    <row r="49" spans="1:32" ht="21" customHeight="1">
      <c r="A49" s="303" t="s">
        <v>301</v>
      </c>
      <c r="B49" s="271" t="s">
        <v>302</v>
      </c>
      <c r="C49" s="272">
        <v>505176.4</v>
      </c>
      <c r="D49" s="273">
        <v>0.1086</v>
      </c>
      <c r="E49" s="274">
        <v>0.99999999999999989</v>
      </c>
      <c r="F49" s="275"/>
      <c r="G49" s="276"/>
      <c r="H49" s="275"/>
      <c r="I49" s="276"/>
      <c r="J49" s="275"/>
      <c r="K49" s="276"/>
      <c r="L49" s="275">
        <v>0.3</v>
      </c>
      <c r="M49" s="276">
        <v>0.35</v>
      </c>
      <c r="N49" s="275">
        <v>0.2</v>
      </c>
      <c r="O49" s="276">
        <v>0.15</v>
      </c>
      <c r="P49" s="275"/>
      <c r="Q49" s="276"/>
      <c r="R49" s="275"/>
      <c r="S49" s="277">
        <v>505176.40000000008</v>
      </c>
      <c r="T49" s="278">
        <v>0</v>
      </c>
      <c r="U49" s="279">
        <v>0</v>
      </c>
      <c r="V49" s="279">
        <v>0</v>
      </c>
      <c r="W49" s="279">
        <v>0</v>
      </c>
      <c r="X49" s="279">
        <v>0</v>
      </c>
      <c r="Y49" s="279">
        <v>0</v>
      </c>
      <c r="Z49" s="279">
        <v>151552.92000000001</v>
      </c>
      <c r="AA49" s="279">
        <v>176811.74</v>
      </c>
      <c r="AB49" s="279">
        <v>101035.28</v>
      </c>
      <c r="AC49" s="279">
        <v>75776.460000000006</v>
      </c>
      <c r="AD49" s="279">
        <v>0</v>
      </c>
      <c r="AE49" s="279">
        <v>0</v>
      </c>
      <c r="AF49" s="280">
        <v>0</v>
      </c>
    </row>
    <row r="50" spans="1:32" ht="6.95" customHeight="1">
      <c r="A50" s="304"/>
      <c r="B50" s="282"/>
      <c r="C50" s="283"/>
      <c r="D50" s="284"/>
      <c r="E50" s="285"/>
      <c r="F50" s="286"/>
      <c r="G50" s="287"/>
      <c r="H50" s="286"/>
      <c r="I50" s="287"/>
      <c r="J50" s="286"/>
      <c r="K50" s="287"/>
      <c r="L50" s="286"/>
      <c r="M50" s="287"/>
      <c r="N50" s="286"/>
      <c r="O50" s="287"/>
      <c r="P50" s="286"/>
      <c r="Q50" s="287"/>
      <c r="R50" s="286"/>
      <c r="S50" s="288"/>
      <c r="T50" s="289"/>
      <c r="U50" s="290"/>
      <c r="V50" s="290"/>
      <c r="W50" s="290"/>
      <c r="X50" s="290"/>
      <c r="Y50" s="290"/>
      <c r="Z50" s="290"/>
      <c r="AA50" s="290"/>
      <c r="AB50" s="290"/>
      <c r="AC50" s="290"/>
      <c r="AD50" s="290"/>
      <c r="AE50" s="290"/>
      <c r="AF50" s="291"/>
    </row>
    <row r="51" spans="1:32" ht="8.1" customHeight="1" thickBot="1">
      <c r="A51" s="305"/>
      <c r="B51" s="293"/>
      <c r="C51" s="294"/>
      <c r="D51" s="295"/>
      <c r="E51" s="296"/>
      <c r="F51" s="297"/>
      <c r="G51" s="298"/>
      <c r="H51" s="297"/>
      <c r="I51" s="298"/>
      <c r="J51" s="297"/>
      <c r="K51" s="298"/>
      <c r="L51" s="297"/>
      <c r="M51" s="298"/>
      <c r="N51" s="297"/>
      <c r="O51" s="298"/>
      <c r="P51" s="297"/>
      <c r="Q51" s="298"/>
      <c r="R51" s="297"/>
      <c r="S51" s="299"/>
      <c r="T51" s="300"/>
      <c r="U51" s="301"/>
      <c r="V51" s="301"/>
      <c r="W51" s="301"/>
      <c r="X51" s="301"/>
      <c r="Y51" s="301"/>
      <c r="Z51" s="301"/>
      <c r="AA51" s="301"/>
      <c r="AB51" s="301"/>
      <c r="AC51" s="301"/>
      <c r="AD51" s="301"/>
      <c r="AE51" s="301"/>
      <c r="AF51" s="302"/>
    </row>
    <row r="52" spans="1:32" ht="21" customHeight="1">
      <c r="A52" s="303" t="s">
        <v>350</v>
      </c>
      <c r="B52" s="271" t="s">
        <v>351</v>
      </c>
      <c r="C52" s="272">
        <v>60408.350000000006</v>
      </c>
      <c r="D52" s="273">
        <v>1.2999999999999999E-2</v>
      </c>
      <c r="E52" s="274">
        <v>1</v>
      </c>
      <c r="F52" s="275"/>
      <c r="G52" s="276"/>
      <c r="H52" s="275"/>
      <c r="I52" s="276"/>
      <c r="J52" s="275"/>
      <c r="K52" s="276"/>
      <c r="L52" s="275"/>
      <c r="M52" s="276">
        <v>0.2</v>
      </c>
      <c r="N52" s="275">
        <v>0.2</v>
      </c>
      <c r="O52" s="276">
        <v>0.2</v>
      </c>
      <c r="P52" s="275">
        <v>0.2</v>
      </c>
      <c r="Q52" s="276">
        <v>0.2</v>
      </c>
      <c r="R52" s="275"/>
      <c r="S52" s="277">
        <v>60408.35</v>
      </c>
      <c r="T52" s="278">
        <v>0</v>
      </c>
      <c r="U52" s="279">
        <v>0</v>
      </c>
      <c r="V52" s="279">
        <v>0</v>
      </c>
      <c r="W52" s="279">
        <v>0</v>
      </c>
      <c r="X52" s="279">
        <v>0</v>
      </c>
      <c r="Y52" s="279">
        <v>0</v>
      </c>
      <c r="Z52" s="279">
        <v>0</v>
      </c>
      <c r="AA52" s="279">
        <v>12081.67</v>
      </c>
      <c r="AB52" s="279">
        <v>12081.67</v>
      </c>
      <c r="AC52" s="279">
        <v>12081.67</v>
      </c>
      <c r="AD52" s="279">
        <v>12081.67</v>
      </c>
      <c r="AE52" s="279">
        <v>12081.67</v>
      </c>
      <c r="AF52" s="280">
        <v>0</v>
      </c>
    </row>
    <row r="53" spans="1:32" ht="6.95" customHeight="1">
      <c r="A53" s="304"/>
      <c r="B53" s="282"/>
      <c r="C53" s="283"/>
      <c r="D53" s="284"/>
      <c r="E53" s="285"/>
      <c r="F53" s="286"/>
      <c r="G53" s="287"/>
      <c r="H53" s="286"/>
      <c r="I53" s="287"/>
      <c r="J53" s="286"/>
      <c r="K53" s="287"/>
      <c r="L53" s="286"/>
      <c r="M53" s="287"/>
      <c r="N53" s="286"/>
      <c r="O53" s="287"/>
      <c r="P53" s="286"/>
      <c r="Q53" s="287"/>
      <c r="R53" s="286"/>
      <c r="S53" s="288"/>
      <c r="T53" s="289"/>
      <c r="U53" s="290"/>
      <c r="V53" s="290"/>
      <c r="W53" s="290"/>
      <c r="X53" s="290"/>
      <c r="Y53" s="290"/>
      <c r="Z53" s="290"/>
      <c r="AA53" s="290"/>
      <c r="AB53" s="290"/>
      <c r="AC53" s="290"/>
      <c r="AD53" s="290"/>
      <c r="AE53" s="290"/>
      <c r="AF53" s="291"/>
    </row>
    <row r="54" spans="1:32" ht="8.1" customHeight="1" thickBot="1">
      <c r="A54" s="305"/>
      <c r="B54" s="293"/>
      <c r="C54" s="294"/>
      <c r="D54" s="295"/>
      <c r="E54" s="296"/>
      <c r="F54" s="297"/>
      <c r="G54" s="298"/>
      <c r="H54" s="297"/>
      <c r="I54" s="298"/>
      <c r="J54" s="297"/>
      <c r="K54" s="298"/>
      <c r="L54" s="297"/>
      <c r="M54" s="298"/>
      <c r="N54" s="297"/>
      <c r="O54" s="298"/>
      <c r="P54" s="297"/>
      <c r="Q54" s="298"/>
      <c r="R54" s="297"/>
      <c r="S54" s="299"/>
      <c r="T54" s="300"/>
      <c r="U54" s="301"/>
      <c r="V54" s="301"/>
      <c r="W54" s="301"/>
      <c r="X54" s="301"/>
      <c r="Y54" s="301"/>
      <c r="Z54" s="301"/>
      <c r="AA54" s="301"/>
      <c r="AB54" s="301"/>
      <c r="AC54" s="301"/>
      <c r="AD54" s="301"/>
      <c r="AE54" s="301"/>
      <c r="AF54" s="302"/>
    </row>
    <row r="55" spans="1:32" ht="21" customHeight="1">
      <c r="A55" s="303" t="s">
        <v>363</v>
      </c>
      <c r="B55" s="271" t="s">
        <v>364</v>
      </c>
      <c r="C55" s="272">
        <v>608041.85</v>
      </c>
      <c r="D55" s="273">
        <v>0.13070000000000001</v>
      </c>
      <c r="E55" s="274">
        <v>1</v>
      </c>
      <c r="F55" s="275"/>
      <c r="G55" s="276"/>
      <c r="H55" s="275"/>
      <c r="I55" s="276"/>
      <c r="J55" s="275"/>
      <c r="K55" s="276"/>
      <c r="L55" s="275"/>
      <c r="M55" s="276"/>
      <c r="N55" s="275"/>
      <c r="O55" s="276"/>
      <c r="P55" s="275">
        <v>0.25</v>
      </c>
      <c r="Q55" s="276">
        <v>0.3</v>
      </c>
      <c r="R55" s="275">
        <v>0.45</v>
      </c>
      <c r="S55" s="277">
        <v>608041.85000000009</v>
      </c>
      <c r="T55" s="278">
        <v>0</v>
      </c>
      <c r="U55" s="279">
        <v>0</v>
      </c>
      <c r="V55" s="279">
        <v>0</v>
      </c>
      <c r="W55" s="279">
        <v>0</v>
      </c>
      <c r="X55" s="279">
        <v>0</v>
      </c>
      <c r="Y55" s="279">
        <v>0</v>
      </c>
      <c r="Z55" s="279">
        <v>0</v>
      </c>
      <c r="AA55" s="279">
        <v>0</v>
      </c>
      <c r="AB55" s="279">
        <v>0</v>
      </c>
      <c r="AC55" s="279">
        <v>0</v>
      </c>
      <c r="AD55" s="279">
        <v>152010.46</v>
      </c>
      <c r="AE55" s="279">
        <v>182412.56</v>
      </c>
      <c r="AF55" s="280">
        <v>273618.83</v>
      </c>
    </row>
    <row r="56" spans="1:32" ht="6.95" customHeight="1">
      <c r="A56" s="304"/>
      <c r="B56" s="282"/>
      <c r="C56" s="283"/>
      <c r="D56" s="284"/>
      <c r="E56" s="285"/>
      <c r="F56" s="286"/>
      <c r="G56" s="287"/>
      <c r="H56" s="286"/>
      <c r="I56" s="287"/>
      <c r="J56" s="286"/>
      <c r="K56" s="287"/>
      <c r="L56" s="286"/>
      <c r="M56" s="287"/>
      <c r="N56" s="286"/>
      <c r="O56" s="287"/>
      <c r="P56" s="286"/>
      <c r="Q56" s="287"/>
      <c r="R56" s="286"/>
      <c r="S56" s="288"/>
      <c r="T56" s="289"/>
      <c r="U56" s="290"/>
      <c r="V56" s="290"/>
      <c r="W56" s="290"/>
      <c r="X56" s="290"/>
      <c r="Y56" s="290"/>
      <c r="Z56" s="290"/>
      <c r="AA56" s="290"/>
      <c r="AB56" s="290"/>
      <c r="AC56" s="290"/>
      <c r="AD56" s="290"/>
      <c r="AE56" s="290"/>
      <c r="AF56" s="291"/>
    </row>
    <row r="57" spans="1:32" ht="8.1" customHeight="1" thickBot="1">
      <c r="A57" s="305"/>
      <c r="B57" s="293"/>
      <c r="C57" s="294"/>
      <c r="D57" s="295"/>
      <c r="E57" s="296"/>
      <c r="F57" s="297"/>
      <c r="G57" s="298"/>
      <c r="H57" s="297"/>
      <c r="I57" s="298"/>
      <c r="J57" s="297"/>
      <c r="K57" s="298"/>
      <c r="L57" s="297"/>
      <c r="M57" s="298"/>
      <c r="N57" s="297"/>
      <c r="O57" s="298"/>
      <c r="P57" s="297"/>
      <c r="Q57" s="298"/>
      <c r="R57" s="297"/>
      <c r="S57" s="299"/>
      <c r="T57" s="300"/>
      <c r="U57" s="301"/>
      <c r="V57" s="301"/>
      <c r="W57" s="301"/>
      <c r="X57" s="301"/>
      <c r="Y57" s="301"/>
      <c r="Z57" s="301"/>
      <c r="AA57" s="301"/>
      <c r="AB57" s="301"/>
      <c r="AC57" s="301"/>
      <c r="AD57" s="301"/>
      <c r="AE57" s="301"/>
      <c r="AF57" s="302"/>
    </row>
    <row r="58" spans="1:32" ht="21" customHeight="1">
      <c r="A58" s="303" t="s">
        <v>467</v>
      </c>
      <c r="B58" s="271" t="s">
        <v>468</v>
      </c>
      <c r="C58" s="272">
        <v>424935.15</v>
      </c>
      <c r="D58" s="273">
        <v>9.1300000000000006E-2</v>
      </c>
      <c r="E58" s="274">
        <v>0.99999999999999978</v>
      </c>
      <c r="F58" s="275"/>
      <c r="G58" s="276"/>
      <c r="H58" s="275">
        <v>0.08</v>
      </c>
      <c r="I58" s="276">
        <v>0.08</v>
      </c>
      <c r="J58" s="275">
        <v>0.08</v>
      </c>
      <c r="K58" s="276">
        <v>0.09</v>
      </c>
      <c r="L58" s="275">
        <v>0.09</v>
      </c>
      <c r="M58" s="276">
        <v>0.09</v>
      </c>
      <c r="N58" s="275">
        <v>0.1</v>
      </c>
      <c r="O58" s="276">
        <v>0.1</v>
      </c>
      <c r="P58" s="275">
        <v>0.1</v>
      </c>
      <c r="Q58" s="276">
        <v>0.1</v>
      </c>
      <c r="R58" s="275">
        <v>0.09</v>
      </c>
      <c r="S58" s="277">
        <v>424935.15</v>
      </c>
      <c r="T58" s="278">
        <v>0</v>
      </c>
      <c r="U58" s="279">
        <v>0</v>
      </c>
      <c r="V58" s="279">
        <v>33994.81</v>
      </c>
      <c r="W58" s="279">
        <v>33994.81</v>
      </c>
      <c r="X58" s="279">
        <v>33994.81</v>
      </c>
      <c r="Y58" s="279">
        <v>38244.160000000003</v>
      </c>
      <c r="Z58" s="279">
        <v>38244.160000000003</v>
      </c>
      <c r="AA58" s="279">
        <v>38244.160000000003</v>
      </c>
      <c r="AB58" s="279">
        <v>42493.52</v>
      </c>
      <c r="AC58" s="279">
        <v>42493.52</v>
      </c>
      <c r="AD58" s="279">
        <v>42493.52</v>
      </c>
      <c r="AE58" s="279">
        <v>42493.52</v>
      </c>
      <c r="AF58" s="280">
        <v>38244.160000000003</v>
      </c>
    </row>
    <row r="59" spans="1:32" ht="6.95" customHeight="1">
      <c r="A59" s="304"/>
      <c r="B59" s="282"/>
      <c r="C59" s="283"/>
      <c r="D59" s="284"/>
      <c r="E59" s="285"/>
      <c r="F59" s="286"/>
      <c r="G59" s="287"/>
      <c r="H59" s="286"/>
      <c r="I59" s="287"/>
      <c r="J59" s="286"/>
      <c r="K59" s="287"/>
      <c r="L59" s="286"/>
      <c r="M59" s="287"/>
      <c r="N59" s="286"/>
      <c r="O59" s="287"/>
      <c r="P59" s="286"/>
      <c r="Q59" s="287"/>
      <c r="R59" s="286"/>
      <c r="S59" s="288"/>
      <c r="T59" s="289"/>
      <c r="U59" s="290"/>
      <c r="V59" s="290"/>
      <c r="W59" s="290"/>
      <c r="X59" s="290"/>
      <c r="Y59" s="290"/>
      <c r="Z59" s="290"/>
      <c r="AA59" s="290"/>
      <c r="AB59" s="290"/>
      <c r="AC59" s="290"/>
      <c r="AD59" s="290"/>
      <c r="AE59" s="290"/>
      <c r="AF59" s="291"/>
    </row>
    <row r="60" spans="1:32" ht="8.1" customHeight="1" thickBot="1">
      <c r="A60" s="305"/>
      <c r="B60" s="293"/>
      <c r="C60" s="294"/>
      <c r="D60" s="295"/>
      <c r="E60" s="296"/>
      <c r="F60" s="297"/>
      <c r="G60" s="298"/>
      <c r="H60" s="297"/>
      <c r="I60" s="298"/>
      <c r="J60" s="297"/>
      <c r="K60" s="298"/>
      <c r="L60" s="297"/>
      <c r="M60" s="298"/>
      <c r="N60" s="297"/>
      <c r="O60" s="298"/>
      <c r="P60" s="297"/>
      <c r="Q60" s="298"/>
      <c r="R60" s="297"/>
      <c r="S60" s="299"/>
      <c r="T60" s="300"/>
      <c r="U60" s="301"/>
      <c r="V60" s="301"/>
      <c r="W60" s="301"/>
      <c r="X60" s="301"/>
      <c r="Y60" s="301"/>
      <c r="Z60" s="301"/>
      <c r="AA60" s="301"/>
      <c r="AB60" s="301"/>
      <c r="AC60" s="301"/>
      <c r="AD60" s="301"/>
      <c r="AE60" s="301"/>
      <c r="AF60" s="302"/>
    </row>
    <row r="61" spans="1:32" ht="21" customHeight="1">
      <c r="A61" s="303" t="s">
        <v>572</v>
      </c>
      <c r="B61" s="271" t="s">
        <v>573</v>
      </c>
      <c r="C61" s="272">
        <v>75600.739999999991</v>
      </c>
      <c r="D61" s="273">
        <v>1.6199999999999999E-2</v>
      </c>
      <c r="E61" s="274">
        <v>0.99999999999999978</v>
      </c>
      <c r="F61" s="275"/>
      <c r="G61" s="276"/>
      <c r="H61" s="275">
        <v>0.08</v>
      </c>
      <c r="I61" s="276">
        <v>0.08</v>
      </c>
      <c r="J61" s="275">
        <v>0.08</v>
      </c>
      <c r="K61" s="276">
        <v>0.09</v>
      </c>
      <c r="L61" s="275">
        <v>0.09</v>
      </c>
      <c r="M61" s="276">
        <v>0.09</v>
      </c>
      <c r="N61" s="275">
        <v>0.1</v>
      </c>
      <c r="O61" s="276">
        <v>0.1</v>
      </c>
      <c r="P61" s="275">
        <v>0.1</v>
      </c>
      <c r="Q61" s="276">
        <v>0.1</v>
      </c>
      <c r="R61" s="275">
        <v>0.09</v>
      </c>
      <c r="S61" s="277">
        <v>75600.739999999991</v>
      </c>
      <c r="T61" s="278">
        <v>0</v>
      </c>
      <c r="U61" s="279">
        <v>0</v>
      </c>
      <c r="V61" s="279">
        <v>6048.06</v>
      </c>
      <c r="W61" s="279">
        <v>6048.06</v>
      </c>
      <c r="X61" s="279">
        <v>6048.06</v>
      </c>
      <c r="Y61" s="279">
        <v>6804.07</v>
      </c>
      <c r="Z61" s="279">
        <v>6804.07</v>
      </c>
      <c r="AA61" s="279">
        <v>6804.07</v>
      </c>
      <c r="AB61" s="279">
        <v>7560.07</v>
      </c>
      <c r="AC61" s="279">
        <v>7560.07</v>
      </c>
      <c r="AD61" s="279">
        <v>7560.07</v>
      </c>
      <c r="AE61" s="279">
        <v>7560.07</v>
      </c>
      <c r="AF61" s="280">
        <v>6804.07</v>
      </c>
    </row>
    <row r="62" spans="1:32" ht="6.95" customHeight="1">
      <c r="A62" s="304"/>
      <c r="B62" s="282"/>
      <c r="C62" s="283"/>
      <c r="D62" s="284"/>
      <c r="E62" s="285"/>
      <c r="F62" s="286"/>
      <c r="G62" s="287"/>
      <c r="H62" s="286"/>
      <c r="I62" s="287"/>
      <c r="J62" s="286"/>
      <c r="K62" s="287"/>
      <c r="L62" s="286"/>
      <c r="M62" s="287"/>
      <c r="N62" s="286"/>
      <c r="O62" s="287"/>
      <c r="P62" s="286"/>
      <c r="Q62" s="287"/>
      <c r="R62" s="286"/>
      <c r="S62" s="288"/>
      <c r="T62" s="289"/>
      <c r="U62" s="290"/>
      <c r="V62" s="290"/>
      <c r="W62" s="290"/>
      <c r="X62" s="290"/>
      <c r="Y62" s="290"/>
      <c r="Z62" s="290"/>
      <c r="AA62" s="290"/>
      <c r="AB62" s="290"/>
      <c r="AC62" s="290"/>
      <c r="AD62" s="290"/>
      <c r="AE62" s="290"/>
      <c r="AF62" s="291"/>
    </row>
    <row r="63" spans="1:32" ht="8.1" customHeight="1" thickBot="1">
      <c r="A63" s="305"/>
      <c r="B63" s="293"/>
      <c r="C63" s="294"/>
      <c r="D63" s="295"/>
      <c r="E63" s="296"/>
      <c r="F63" s="297"/>
      <c r="G63" s="298"/>
      <c r="H63" s="297"/>
      <c r="I63" s="298"/>
      <c r="J63" s="297"/>
      <c r="K63" s="298"/>
      <c r="L63" s="297"/>
      <c r="M63" s="298"/>
      <c r="N63" s="297"/>
      <c r="O63" s="298"/>
      <c r="P63" s="297"/>
      <c r="Q63" s="298"/>
      <c r="R63" s="297"/>
      <c r="S63" s="299"/>
      <c r="T63" s="300"/>
      <c r="U63" s="301"/>
      <c r="V63" s="301"/>
      <c r="W63" s="301"/>
      <c r="X63" s="301"/>
      <c r="Y63" s="301"/>
      <c r="Z63" s="301"/>
      <c r="AA63" s="301"/>
      <c r="AB63" s="301"/>
      <c r="AC63" s="301"/>
      <c r="AD63" s="301"/>
      <c r="AE63" s="301"/>
      <c r="AF63" s="302"/>
    </row>
    <row r="64" spans="1:32" ht="21" customHeight="1">
      <c r="A64" s="303" t="s">
        <v>757</v>
      </c>
      <c r="B64" s="306" t="s">
        <v>758</v>
      </c>
      <c r="C64" s="272">
        <v>7930.25</v>
      </c>
      <c r="D64" s="273">
        <v>1.6999999999999999E-3</v>
      </c>
      <c r="E64" s="274">
        <v>1</v>
      </c>
      <c r="F64" s="275"/>
      <c r="G64" s="276"/>
      <c r="H64" s="275"/>
      <c r="I64" s="276"/>
      <c r="J64" s="275"/>
      <c r="K64" s="276"/>
      <c r="L64" s="275"/>
      <c r="M64" s="276">
        <v>0.2</v>
      </c>
      <c r="N64" s="275">
        <v>0.4</v>
      </c>
      <c r="O64" s="276">
        <v>0.4</v>
      </c>
      <c r="P64" s="275"/>
      <c r="Q64" s="276"/>
      <c r="R64" s="275"/>
      <c r="S64" s="277">
        <v>7930.25</v>
      </c>
      <c r="T64" s="278">
        <v>0</v>
      </c>
      <c r="U64" s="279">
        <v>0</v>
      </c>
      <c r="V64" s="279">
        <v>0</v>
      </c>
      <c r="W64" s="279">
        <v>0</v>
      </c>
      <c r="X64" s="279">
        <v>0</v>
      </c>
      <c r="Y64" s="279">
        <v>0</v>
      </c>
      <c r="Z64" s="279">
        <v>0</v>
      </c>
      <c r="AA64" s="279">
        <v>1586.05</v>
      </c>
      <c r="AB64" s="279">
        <v>3172.1</v>
      </c>
      <c r="AC64" s="279">
        <v>3172.1</v>
      </c>
      <c r="AD64" s="279">
        <v>0</v>
      </c>
      <c r="AE64" s="279">
        <v>0</v>
      </c>
      <c r="AF64" s="280">
        <v>0</v>
      </c>
    </row>
    <row r="65" spans="1:32" ht="6.95" customHeight="1">
      <c r="A65" s="304"/>
      <c r="B65" s="307"/>
      <c r="C65" s="283"/>
      <c r="D65" s="284"/>
      <c r="E65" s="285"/>
      <c r="F65" s="286"/>
      <c r="G65" s="287"/>
      <c r="H65" s="286"/>
      <c r="I65" s="287"/>
      <c r="J65" s="286"/>
      <c r="K65" s="287"/>
      <c r="L65" s="286"/>
      <c r="M65" s="287"/>
      <c r="N65" s="286"/>
      <c r="O65" s="287"/>
      <c r="P65" s="286"/>
      <c r="Q65" s="287"/>
      <c r="R65" s="286"/>
      <c r="S65" s="288"/>
      <c r="T65" s="289"/>
      <c r="U65" s="290"/>
      <c r="V65" s="290"/>
      <c r="W65" s="290"/>
      <c r="X65" s="290"/>
      <c r="Y65" s="290"/>
      <c r="Z65" s="290"/>
      <c r="AA65" s="290"/>
      <c r="AB65" s="290"/>
      <c r="AC65" s="290"/>
      <c r="AD65" s="290"/>
      <c r="AE65" s="290"/>
      <c r="AF65" s="291"/>
    </row>
    <row r="66" spans="1:32" ht="8.1" customHeight="1" thickBot="1">
      <c r="A66" s="305"/>
      <c r="B66" s="308"/>
      <c r="C66" s="294"/>
      <c r="D66" s="295"/>
      <c r="E66" s="296"/>
      <c r="F66" s="297"/>
      <c r="G66" s="298"/>
      <c r="H66" s="297"/>
      <c r="I66" s="298"/>
      <c r="J66" s="297"/>
      <c r="K66" s="298"/>
      <c r="L66" s="297"/>
      <c r="M66" s="298"/>
      <c r="N66" s="297"/>
      <c r="O66" s="298"/>
      <c r="P66" s="297"/>
      <c r="Q66" s="298"/>
      <c r="R66" s="297"/>
      <c r="S66" s="299"/>
      <c r="T66" s="300"/>
      <c r="U66" s="301"/>
      <c r="V66" s="301"/>
      <c r="W66" s="301"/>
      <c r="X66" s="301"/>
      <c r="Y66" s="301"/>
      <c r="Z66" s="301"/>
      <c r="AA66" s="301"/>
      <c r="AB66" s="301"/>
      <c r="AC66" s="301"/>
      <c r="AD66" s="301"/>
      <c r="AE66" s="301"/>
      <c r="AF66" s="302"/>
    </row>
    <row r="67" spans="1:32" ht="21" customHeight="1">
      <c r="A67" s="303" t="s">
        <v>802</v>
      </c>
      <c r="B67" s="306" t="s">
        <v>803</v>
      </c>
      <c r="C67" s="272">
        <v>24668.68</v>
      </c>
      <c r="D67" s="273">
        <v>5.3E-3</v>
      </c>
      <c r="E67" s="274">
        <v>1</v>
      </c>
      <c r="F67" s="275"/>
      <c r="G67" s="276"/>
      <c r="H67" s="275"/>
      <c r="I67" s="276"/>
      <c r="J67" s="275"/>
      <c r="K67" s="276"/>
      <c r="L67" s="275"/>
      <c r="M67" s="276"/>
      <c r="N67" s="275">
        <v>0.4</v>
      </c>
      <c r="O67" s="276">
        <v>0.4</v>
      </c>
      <c r="P67" s="275">
        <v>0.2</v>
      </c>
      <c r="Q67" s="276"/>
      <c r="R67" s="275"/>
      <c r="S67" s="277">
        <v>24668.68</v>
      </c>
      <c r="T67" s="278">
        <v>0</v>
      </c>
      <c r="U67" s="279">
        <v>0</v>
      </c>
      <c r="V67" s="279">
        <v>0</v>
      </c>
      <c r="W67" s="279">
        <v>0</v>
      </c>
      <c r="X67" s="279">
        <v>0</v>
      </c>
      <c r="Y67" s="279">
        <v>0</v>
      </c>
      <c r="Z67" s="279">
        <v>0</v>
      </c>
      <c r="AA67" s="279">
        <v>0</v>
      </c>
      <c r="AB67" s="279">
        <v>9867.4699999999993</v>
      </c>
      <c r="AC67" s="279">
        <v>9867.4699999999993</v>
      </c>
      <c r="AD67" s="279">
        <v>4933.74</v>
      </c>
      <c r="AE67" s="279">
        <v>0</v>
      </c>
      <c r="AF67" s="280">
        <v>0</v>
      </c>
    </row>
    <row r="68" spans="1:32" ht="6.95" customHeight="1">
      <c r="A68" s="304"/>
      <c r="B68" s="307"/>
      <c r="C68" s="283"/>
      <c r="D68" s="284"/>
      <c r="E68" s="285"/>
      <c r="F68" s="286"/>
      <c r="G68" s="287"/>
      <c r="H68" s="286"/>
      <c r="I68" s="287"/>
      <c r="J68" s="286"/>
      <c r="K68" s="287"/>
      <c r="L68" s="286"/>
      <c r="M68" s="287"/>
      <c r="N68" s="286"/>
      <c r="O68" s="287"/>
      <c r="P68" s="286"/>
      <c r="Q68" s="287"/>
      <c r="R68" s="286"/>
      <c r="S68" s="288"/>
      <c r="T68" s="289"/>
      <c r="U68" s="290"/>
      <c r="V68" s="290"/>
      <c r="W68" s="290"/>
      <c r="X68" s="290"/>
      <c r="Y68" s="290"/>
      <c r="Z68" s="290"/>
      <c r="AA68" s="290"/>
      <c r="AB68" s="290"/>
      <c r="AC68" s="290"/>
      <c r="AD68" s="290"/>
      <c r="AE68" s="290"/>
      <c r="AF68" s="291"/>
    </row>
    <row r="69" spans="1:32" ht="8.1" customHeight="1" thickBot="1">
      <c r="A69" s="305"/>
      <c r="B69" s="308"/>
      <c r="C69" s="294"/>
      <c r="D69" s="295"/>
      <c r="E69" s="296"/>
      <c r="F69" s="297"/>
      <c r="G69" s="298"/>
      <c r="H69" s="297"/>
      <c r="I69" s="298"/>
      <c r="J69" s="297"/>
      <c r="K69" s="298"/>
      <c r="L69" s="297"/>
      <c r="M69" s="298"/>
      <c r="N69" s="297"/>
      <c r="O69" s="298"/>
      <c r="P69" s="297"/>
      <c r="Q69" s="298"/>
      <c r="R69" s="297"/>
      <c r="S69" s="299"/>
      <c r="T69" s="300"/>
      <c r="U69" s="301"/>
      <c r="V69" s="301"/>
      <c r="W69" s="301"/>
      <c r="X69" s="301"/>
      <c r="Y69" s="301"/>
      <c r="Z69" s="301"/>
      <c r="AA69" s="301"/>
      <c r="AB69" s="301"/>
      <c r="AC69" s="301"/>
      <c r="AD69" s="301"/>
      <c r="AE69" s="301"/>
      <c r="AF69" s="302"/>
    </row>
    <row r="70" spans="1:32" ht="21" customHeight="1">
      <c r="A70" s="303">
        <v>23000</v>
      </c>
      <c r="B70" s="271" t="s">
        <v>854</v>
      </c>
      <c r="C70" s="272">
        <v>17472.849999999999</v>
      </c>
      <c r="D70" s="273">
        <v>3.8E-3</v>
      </c>
      <c r="E70" s="274">
        <v>1</v>
      </c>
      <c r="F70" s="275"/>
      <c r="G70" s="276"/>
      <c r="H70" s="275"/>
      <c r="I70" s="276"/>
      <c r="J70" s="275"/>
      <c r="K70" s="276"/>
      <c r="L70" s="275"/>
      <c r="M70" s="276"/>
      <c r="N70" s="275">
        <v>0.25</v>
      </c>
      <c r="O70" s="276">
        <v>0.25</v>
      </c>
      <c r="P70" s="275">
        <v>0.25</v>
      </c>
      <c r="Q70" s="276">
        <v>0.25</v>
      </c>
      <c r="R70" s="275"/>
      <c r="S70" s="277">
        <v>17472.849999999999</v>
      </c>
      <c r="T70" s="278">
        <v>0</v>
      </c>
      <c r="U70" s="279">
        <v>0</v>
      </c>
      <c r="V70" s="279">
        <v>0</v>
      </c>
      <c r="W70" s="279">
        <v>0</v>
      </c>
      <c r="X70" s="279">
        <v>0</v>
      </c>
      <c r="Y70" s="279">
        <v>0</v>
      </c>
      <c r="Z70" s="279">
        <v>0</v>
      </c>
      <c r="AA70" s="279">
        <v>0</v>
      </c>
      <c r="AB70" s="279">
        <v>4368.22</v>
      </c>
      <c r="AC70" s="279">
        <v>4368.21</v>
      </c>
      <c r="AD70" s="279">
        <v>4368.21</v>
      </c>
      <c r="AE70" s="279">
        <v>4368.21</v>
      </c>
      <c r="AF70" s="280">
        <v>0</v>
      </c>
    </row>
    <row r="71" spans="1:32" ht="6.95" customHeight="1">
      <c r="A71" s="304"/>
      <c r="B71" s="282"/>
      <c r="C71" s="283"/>
      <c r="D71" s="284"/>
      <c r="E71" s="285"/>
      <c r="F71" s="286"/>
      <c r="G71" s="287"/>
      <c r="H71" s="286"/>
      <c r="I71" s="287"/>
      <c r="J71" s="286"/>
      <c r="K71" s="287"/>
      <c r="L71" s="286"/>
      <c r="M71" s="287"/>
      <c r="N71" s="286"/>
      <c r="O71" s="287"/>
      <c r="P71" s="286"/>
      <c r="Q71" s="287"/>
      <c r="R71" s="286"/>
      <c r="S71" s="288"/>
      <c r="T71" s="289"/>
      <c r="U71" s="290"/>
      <c r="V71" s="290"/>
      <c r="W71" s="290"/>
      <c r="X71" s="290"/>
      <c r="Y71" s="290"/>
      <c r="Z71" s="290"/>
      <c r="AA71" s="290"/>
      <c r="AB71" s="290"/>
      <c r="AC71" s="290"/>
      <c r="AD71" s="290"/>
      <c r="AE71" s="290"/>
      <c r="AF71" s="291"/>
    </row>
    <row r="72" spans="1:32" ht="8.1" customHeight="1" thickBot="1">
      <c r="A72" s="305"/>
      <c r="B72" s="293"/>
      <c r="C72" s="294"/>
      <c r="D72" s="295"/>
      <c r="E72" s="296"/>
      <c r="F72" s="297"/>
      <c r="G72" s="298"/>
      <c r="H72" s="297"/>
      <c r="I72" s="298"/>
      <c r="J72" s="297"/>
      <c r="K72" s="298"/>
      <c r="L72" s="297"/>
      <c r="M72" s="298"/>
      <c r="N72" s="297"/>
      <c r="O72" s="298"/>
      <c r="P72" s="297"/>
      <c r="Q72" s="298"/>
      <c r="R72" s="297"/>
      <c r="S72" s="299"/>
      <c r="T72" s="300"/>
      <c r="U72" s="301"/>
      <c r="V72" s="301"/>
      <c r="W72" s="301"/>
      <c r="X72" s="301"/>
      <c r="Y72" s="301"/>
      <c r="Z72" s="301"/>
      <c r="AA72" s="301"/>
      <c r="AB72" s="301"/>
      <c r="AC72" s="301"/>
      <c r="AD72" s="301"/>
      <c r="AE72" s="301"/>
      <c r="AF72" s="302"/>
    </row>
    <row r="73" spans="1:32" ht="21" customHeight="1">
      <c r="A73" s="303">
        <v>24000000</v>
      </c>
      <c r="B73" s="271" t="s">
        <v>866</v>
      </c>
      <c r="C73" s="272">
        <v>154933.14000000001</v>
      </c>
      <c r="D73" s="273">
        <v>3.3300000000000003E-2</v>
      </c>
      <c r="E73" s="274">
        <v>1</v>
      </c>
      <c r="F73" s="275"/>
      <c r="G73" s="276"/>
      <c r="H73" s="275"/>
      <c r="I73" s="276">
        <v>0.1</v>
      </c>
      <c r="J73" s="275">
        <v>0.1</v>
      </c>
      <c r="K73" s="276">
        <v>0.1</v>
      </c>
      <c r="L73" s="275">
        <v>0.1</v>
      </c>
      <c r="M73" s="276">
        <v>0.1</v>
      </c>
      <c r="N73" s="275">
        <v>0.25</v>
      </c>
      <c r="O73" s="276">
        <v>0.25</v>
      </c>
      <c r="P73" s="275"/>
      <c r="Q73" s="276"/>
      <c r="R73" s="275"/>
      <c r="S73" s="277">
        <v>154933.14000000001</v>
      </c>
      <c r="T73" s="278">
        <v>0</v>
      </c>
      <c r="U73" s="279">
        <v>0</v>
      </c>
      <c r="V73" s="279">
        <v>0</v>
      </c>
      <c r="W73" s="279">
        <v>15493.31</v>
      </c>
      <c r="X73" s="279">
        <v>15493.31</v>
      </c>
      <c r="Y73" s="279">
        <v>15493.31</v>
      </c>
      <c r="Z73" s="279">
        <v>15493.31</v>
      </c>
      <c r="AA73" s="279">
        <v>15493.31</v>
      </c>
      <c r="AB73" s="279">
        <v>38733.300000000003</v>
      </c>
      <c r="AC73" s="279">
        <v>38733.29</v>
      </c>
      <c r="AD73" s="279">
        <v>0</v>
      </c>
      <c r="AE73" s="279">
        <v>0</v>
      </c>
      <c r="AF73" s="280">
        <v>0</v>
      </c>
    </row>
    <row r="74" spans="1:32" ht="6.95" customHeight="1">
      <c r="A74" s="304"/>
      <c r="B74" s="282"/>
      <c r="C74" s="283"/>
      <c r="D74" s="284"/>
      <c r="E74" s="285"/>
      <c r="F74" s="286"/>
      <c r="G74" s="287"/>
      <c r="H74" s="286"/>
      <c r="I74" s="287"/>
      <c r="J74" s="286"/>
      <c r="K74" s="287"/>
      <c r="L74" s="286"/>
      <c r="M74" s="287"/>
      <c r="N74" s="286"/>
      <c r="O74" s="287"/>
      <c r="P74" s="286"/>
      <c r="Q74" s="287"/>
      <c r="R74" s="286"/>
      <c r="S74" s="288"/>
      <c r="T74" s="289"/>
      <c r="U74" s="290"/>
      <c r="V74" s="290"/>
      <c r="W74" s="290"/>
      <c r="X74" s="290"/>
      <c r="Y74" s="290"/>
      <c r="Z74" s="290"/>
      <c r="AA74" s="290"/>
      <c r="AB74" s="290"/>
      <c r="AC74" s="290"/>
      <c r="AD74" s="290"/>
      <c r="AE74" s="290"/>
      <c r="AF74" s="291"/>
    </row>
    <row r="75" spans="1:32" ht="8.1" customHeight="1" thickBot="1">
      <c r="A75" s="305"/>
      <c r="B75" s="293"/>
      <c r="C75" s="294"/>
      <c r="D75" s="295"/>
      <c r="E75" s="296"/>
      <c r="F75" s="297"/>
      <c r="G75" s="298"/>
      <c r="H75" s="297"/>
      <c r="I75" s="298"/>
      <c r="J75" s="297"/>
      <c r="K75" s="298"/>
      <c r="L75" s="297"/>
      <c r="M75" s="298"/>
      <c r="N75" s="297"/>
      <c r="O75" s="298"/>
      <c r="P75" s="297"/>
      <c r="Q75" s="298"/>
      <c r="R75" s="297"/>
      <c r="S75" s="299"/>
      <c r="T75" s="300"/>
      <c r="U75" s="301"/>
      <c r="V75" s="301"/>
      <c r="W75" s="301"/>
      <c r="X75" s="301"/>
      <c r="Y75" s="301"/>
      <c r="Z75" s="301"/>
      <c r="AA75" s="301"/>
      <c r="AB75" s="301"/>
      <c r="AC75" s="301"/>
      <c r="AD75" s="301"/>
      <c r="AE75" s="301"/>
      <c r="AF75" s="302"/>
    </row>
    <row r="76" spans="1:32" ht="21" customHeight="1">
      <c r="A76" s="303">
        <v>25000000</v>
      </c>
      <c r="B76" s="271" t="s">
        <v>988</v>
      </c>
      <c r="C76" s="272">
        <v>178228.8</v>
      </c>
      <c r="D76" s="273">
        <v>3.8300000000000001E-2</v>
      </c>
      <c r="E76" s="274">
        <v>1</v>
      </c>
      <c r="F76" s="275"/>
      <c r="G76" s="276"/>
      <c r="H76" s="275"/>
      <c r="I76" s="276">
        <v>0.1</v>
      </c>
      <c r="J76" s="275">
        <v>0.1</v>
      </c>
      <c r="K76" s="276">
        <v>0.1</v>
      </c>
      <c r="L76" s="275">
        <v>0.1</v>
      </c>
      <c r="M76" s="276">
        <v>0.1</v>
      </c>
      <c r="N76" s="275">
        <v>0.25</v>
      </c>
      <c r="O76" s="276">
        <v>0.25</v>
      </c>
      <c r="P76" s="275"/>
      <c r="Q76" s="276"/>
      <c r="R76" s="275"/>
      <c r="S76" s="277">
        <v>178228.8</v>
      </c>
      <c r="T76" s="278">
        <v>0</v>
      </c>
      <c r="U76" s="279">
        <v>0</v>
      </c>
      <c r="V76" s="279">
        <v>0</v>
      </c>
      <c r="W76" s="279">
        <v>17822.88</v>
      </c>
      <c r="X76" s="279">
        <v>17822.88</v>
      </c>
      <c r="Y76" s="279">
        <v>17822.88</v>
      </c>
      <c r="Z76" s="279">
        <v>17822.88</v>
      </c>
      <c r="AA76" s="279">
        <v>17822.88</v>
      </c>
      <c r="AB76" s="279">
        <v>44557.2</v>
      </c>
      <c r="AC76" s="279">
        <v>44557.2</v>
      </c>
      <c r="AD76" s="279">
        <v>0</v>
      </c>
      <c r="AE76" s="279">
        <v>0</v>
      </c>
      <c r="AF76" s="280">
        <v>0</v>
      </c>
    </row>
    <row r="77" spans="1:32" ht="6.95" customHeight="1">
      <c r="A77" s="304"/>
      <c r="B77" s="282"/>
      <c r="C77" s="283"/>
      <c r="D77" s="284"/>
      <c r="E77" s="285"/>
      <c r="F77" s="286"/>
      <c r="G77" s="287"/>
      <c r="H77" s="286"/>
      <c r="I77" s="287"/>
      <c r="J77" s="286"/>
      <c r="K77" s="287"/>
      <c r="L77" s="286"/>
      <c r="M77" s="287"/>
      <c r="N77" s="286"/>
      <c r="O77" s="287"/>
      <c r="P77" s="286"/>
      <c r="Q77" s="287"/>
      <c r="R77" s="286"/>
      <c r="S77" s="288"/>
      <c r="T77" s="289"/>
      <c r="U77" s="290"/>
      <c r="V77" s="290"/>
      <c r="W77" s="290"/>
      <c r="X77" s="290"/>
      <c r="Y77" s="290"/>
      <c r="Z77" s="290"/>
      <c r="AA77" s="290"/>
      <c r="AB77" s="290"/>
      <c r="AC77" s="290"/>
      <c r="AD77" s="290"/>
      <c r="AE77" s="290"/>
      <c r="AF77" s="291"/>
    </row>
    <row r="78" spans="1:32" ht="8.1" customHeight="1" thickBot="1">
      <c r="A78" s="305"/>
      <c r="B78" s="293"/>
      <c r="C78" s="294"/>
      <c r="D78" s="295"/>
      <c r="E78" s="296"/>
      <c r="F78" s="297"/>
      <c r="G78" s="298"/>
      <c r="H78" s="297"/>
      <c r="I78" s="298"/>
      <c r="J78" s="297"/>
      <c r="K78" s="298"/>
      <c r="L78" s="297"/>
      <c r="M78" s="298"/>
      <c r="N78" s="297"/>
      <c r="O78" s="298"/>
      <c r="P78" s="297"/>
      <c r="Q78" s="298"/>
      <c r="R78" s="297"/>
      <c r="S78" s="299"/>
      <c r="T78" s="300"/>
      <c r="U78" s="301"/>
      <c r="V78" s="301"/>
      <c r="W78" s="301"/>
      <c r="X78" s="301"/>
      <c r="Y78" s="301"/>
      <c r="Z78" s="301"/>
      <c r="AA78" s="301"/>
      <c r="AB78" s="301"/>
      <c r="AC78" s="301"/>
      <c r="AD78" s="301"/>
      <c r="AE78" s="301"/>
      <c r="AF78" s="302"/>
    </row>
    <row r="79" spans="1:32" ht="21" customHeight="1">
      <c r="A79" s="303">
        <v>26000000</v>
      </c>
      <c r="B79" s="271" t="s">
        <v>1058</v>
      </c>
      <c r="C79" s="272">
        <v>10238.879999999999</v>
      </c>
      <c r="D79" s="273">
        <v>2.2000000000000001E-3</v>
      </c>
      <c r="E79" s="274">
        <v>1</v>
      </c>
      <c r="F79" s="275"/>
      <c r="G79" s="276"/>
      <c r="H79" s="275"/>
      <c r="I79" s="276">
        <v>0.1</v>
      </c>
      <c r="J79" s="275">
        <v>0.1</v>
      </c>
      <c r="K79" s="276">
        <v>0.1</v>
      </c>
      <c r="L79" s="275">
        <v>0.1</v>
      </c>
      <c r="M79" s="276">
        <v>0.2</v>
      </c>
      <c r="N79" s="275">
        <v>0.2</v>
      </c>
      <c r="O79" s="276">
        <v>0.2</v>
      </c>
      <c r="P79" s="275"/>
      <c r="Q79" s="276"/>
      <c r="R79" s="275"/>
      <c r="S79" s="277">
        <v>10238.879999999999</v>
      </c>
      <c r="T79" s="278">
        <v>0</v>
      </c>
      <c r="U79" s="279">
        <v>0</v>
      </c>
      <c r="V79" s="279">
        <v>0</v>
      </c>
      <c r="W79" s="279">
        <v>1023.87</v>
      </c>
      <c r="X79" s="279">
        <v>1023.89</v>
      </c>
      <c r="Y79" s="279">
        <v>1023.89</v>
      </c>
      <c r="Z79" s="279">
        <v>1023.89</v>
      </c>
      <c r="AA79" s="279">
        <v>2047.78</v>
      </c>
      <c r="AB79" s="279">
        <v>2047.78</v>
      </c>
      <c r="AC79" s="279">
        <v>2047.78</v>
      </c>
      <c r="AD79" s="279">
        <v>0</v>
      </c>
      <c r="AE79" s="279">
        <v>0</v>
      </c>
      <c r="AF79" s="280">
        <v>0</v>
      </c>
    </row>
    <row r="80" spans="1:32" ht="6.95" customHeight="1">
      <c r="A80" s="304"/>
      <c r="B80" s="282"/>
      <c r="C80" s="283"/>
      <c r="D80" s="284"/>
      <c r="E80" s="285"/>
      <c r="F80" s="286"/>
      <c r="G80" s="287"/>
      <c r="H80" s="286"/>
      <c r="I80" s="287"/>
      <c r="J80" s="286"/>
      <c r="K80" s="287"/>
      <c r="L80" s="286"/>
      <c r="M80" s="287"/>
      <c r="N80" s="286"/>
      <c r="O80" s="287"/>
      <c r="P80" s="286"/>
      <c r="Q80" s="287"/>
      <c r="R80" s="286"/>
      <c r="S80" s="288"/>
      <c r="T80" s="289"/>
      <c r="U80" s="290"/>
      <c r="V80" s="290"/>
      <c r="W80" s="290"/>
      <c r="X80" s="290"/>
      <c r="Y80" s="290"/>
      <c r="Z80" s="290"/>
      <c r="AA80" s="290"/>
      <c r="AB80" s="290"/>
      <c r="AC80" s="290"/>
      <c r="AD80" s="290"/>
      <c r="AE80" s="290"/>
      <c r="AF80" s="291"/>
    </row>
    <row r="81" spans="1:32" ht="8.1" customHeight="1" thickBot="1">
      <c r="A81" s="305"/>
      <c r="B81" s="293"/>
      <c r="C81" s="294"/>
      <c r="D81" s="295"/>
      <c r="E81" s="296"/>
      <c r="F81" s="297"/>
      <c r="G81" s="298"/>
      <c r="H81" s="297"/>
      <c r="I81" s="298"/>
      <c r="J81" s="297"/>
      <c r="K81" s="298"/>
      <c r="L81" s="297"/>
      <c r="M81" s="298"/>
      <c r="N81" s="297"/>
      <c r="O81" s="298"/>
      <c r="P81" s="297"/>
      <c r="Q81" s="298"/>
      <c r="R81" s="297"/>
      <c r="S81" s="299"/>
      <c r="T81" s="300"/>
      <c r="U81" s="301"/>
      <c r="V81" s="301"/>
      <c r="W81" s="301"/>
      <c r="X81" s="301"/>
      <c r="Y81" s="301"/>
      <c r="Z81" s="301"/>
      <c r="AA81" s="301"/>
      <c r="AB81" s="301"/>
      <c r="AC81" s="301"/>
      <c r="AD81" s="301"/>
      <c r="AE81" s="301"/>
      <c r="AF81" s="302"/>
    </row>
    <row r="82" spans="1:32" ht="21" customHeight="1">
      <c r="A82" s="303">
        <v>27000000</v>
      </c>
      <c r="B82" s="271" t="s">
        <v>1100</v>
      </c>
      <c r="C82" s="272">
        <v>24860.86</v>
      </c>
      <c r="D82" s="273">
        <v>5.3E-3</v>
      </c>
      <c r="E82" s="274">
        <v>1</v>
      </c>
      <c r="F82" s="275"/>
      <c r="G82" s="276"/>
      <c r="H82" s="275">
        <v>0.35</v>
      </c>
      <c r="I82" s="276">
        <v>0.35</v>
      </c>
      <c r="J82" s="275">
        <v>0.3</v>
      </c>
      <c r="K82" s="276"/>
      <c r="L82" s="275"/>
      <c r="M82" s="276"/>
      <c r="N82" s="275"/>
      <c r="O82" s="276"/>
      <c r="P82" s="275"/>
      <c r="Q82" s="276"/>
      <c r="R82" s="275"/>
      <c r="S82" s="277">
        <v>24860.86</v>
      </c>
      <c r="T82" s="278">
        <v>0</v>
      </c>
      <c r="U82" s="279">
        <v>0</v>
      </c>
      <c r="V82" s="279">
        <v>8701.2999999999993</v>
      </c>
      <c r="W82" s="279">
        <v>8701.2999999999993</v>
      </c>
      <c r="X82" s="279">
        <v>7458.26</v>
      </c>
      <c r="Y82" s="279">
        <v>0</v>
      </c>
      <c r="Z82" s="279">
        <v>0</v>
      </c>
      <c r="AA82" s="279">
        <v>0</v>
      </c>
      <c r="AB82" s="279">
        <v>0</v>
      </c>
      <c r="AC82" s="279">
        <v>0</v>
      </c>
      <c r="AD82" s="279">
        <v>0</v>
      </c>
      <c r="AE82" s="279">
        <v>0</v>
      </c>
      <c r="AF82" s="280">
        <v>0</v>
      </c>
    </row>
    <row r="83" spans="1:32" ht="6.95" customHeight="1">
      <c r="A83" s="304"/>
      <c r="B83" s="282"/>
      <c r="C83" s="283"/>
      <c r="D83" s="284"/>
      <c r="E83" s="285"/>
      <c r="F83" s="286"/>
      <c r="G83" s="287"/>
      <c r="H83" s="286"/>
      <c r="I83" s="287"/>
      <c r="J83" s="286"/>
      <c r="K83" s="287"/>
      <c r="L83" s="286"/>
      <c r="M83" s="287"/>
      <c r="N83" s="286"/>
      <c r="O83" s="287"/>
      <c r="P83" s="286"/>
      <c r="Q83" s="287"/>
      <c r="R83" s="286"/>
      <c r="S83" s="288"/>
      <c r="T83" s="289"/>
      <c r="U83" s="290"/>
      <c r="V83" s="290"/>
      <c r="W83" s="290"/>
      <c r="X83" s="290"/>
      <c r="Y83" s="290"/>
      <c r="Z83" s="290"/>
      <c r="AA83" s="290"/>
      <c r="AB83" s="290"/>
      <c r="AC83" s="290"/>
      <c r="AD83" s="290"/>
      <c r="AE83" s="290"/>
      <c r="AF83" s="291"/>
    </row>
    <row r="84" spans="1:32" ht="8.1" customHeight="1" thickBot="1">
      <c r="A84" s="305"/>
      <c r="B84" s="293"/>
      <c r="C84" s="294"/>
      <c r="D84" s="295"/>
      <c r="E84" s="296"/>
      <c r="F84" s="297"/>
      <c r="G84" s="298"/>
      <c r="H84" s="297"/>
      <c r="I84" s="298"/>
      <c r="J84" s="297"/>
      <c r="K84" s="298"/>
      <c r="L84" s="297"/>
      <c r="M84" s="298"/>
      <c r="N84" s="297"/>
      <c r="O84" s="298"/>
      <c r="P84" s="297"/>
      <c r="Q84" s="298"/>
      <c r="R84" s="297"/>
      <c r="S84" s="299"/>
      <c r="T84" s="300"/>
      <c r="U84" s="301"/>
      <c r="V84" s="301"/>
      <c r="W84" s="301"/>
      <c r="X84" s="301"/>
      <c r="Y84" s="301"/>
      <c r="Z84" s="301"/>
      <c r="AA84" s="301"/>
      <c r="AB84" s="301"/>
      <c r="AC84" s="301"/>
      <c r="AD84" s="301"/>
      <c r="AE84" s="301"/>
      <c r="AF84" s="302"/>
    </row>
    <row r="85" spans="1:32" ht="21" customHeight="1">
      <c r="A85" s="303">
        <v>28000000</v>
      </c>
      <c r="B85" s="271" t="s">
        <v>1117</v>
      </c>
      <c r="C85" s="272">
        <v>30434.079999999994</v>
      </c>
      <c r="D85" s="273">
        <v>6.4999999999999997E-3</v>
      </c>
      <c r="E85" s="274">
        <v>1</v>
      </c>
      <c r="F85" s="275"/>
      <c r="G85" s="276"/>
      <c r="H85" s="275"/>
      <c r="I85" s="276"/>
      <c r="J85" s="275"/>
      <c r="K85" s="276">
        <v>0.5</v>
      </c>
      <c r="L85" s="275">
        <v>0.5</v>
      </c>
      <c r="M85" s="276"/>
      <c r="N85" s="275"/>
      <c r="O85" s="276"/>
      <c r="P85" s="275"/>
      <c r="Q85" s="276"/>
      <c r="R85" s="275"/>
      <c r="S85" s="277">
        <v>30434.080000000002</v>
      </c>
      <c r="T85" s="278">
        <v>0</v>
      </c>
      <c r="U85" s="279">
        <v>0</v>
      </c>
      <c r="V85" s="279">
        <v>0</v>
      </c>
      <c r="W85" s="279">
        <v>0</v>
      </c>
      <c r="X85" s="279">
        <v>0</v>
      </c>
      <c r="Y85" s="279">
        <v>15217.04</v>
      </c>
      <c r="Z85" s="279">
        <v>15217.04</v>
      </c>
      <c r="AA85" s="279">
        <v>0</v>
      </c>
      <c r="AB85" s="279">
        <v>0</v>
      </c>
      <c r="AC85" s="279">
        <v>0</v>
      </c>
      <c r="AD85" s="279">
        <v>0</v>
      </c>
      <c r="AE85" s="279">
        <v>0</v>
      </c>
      <c r="AF85" s="280">
        <v>0</v>
      </c>
    </row>
    <row r="86" spans="1:32" ht="6.95" customHeight="1">
      <c r="A86" s="304"/>
      <c r="B86" s="282"/>
      <c r="C86" s="283"/>
      <c r="D86" s="284"/>
      <c r="E86" s="285"/>
      <c r="F86" s="286"/>
      <c r="G86" s="287"/>
      <c r="H86" s="286"/>
      <c r="I86" s="287"/>
      <c r="J86" s="286"/>
      <c r="K86" s="287"/>
      <c r="L86" s="286"/>
      <c r="M86" s="287"/>
      <c r="N86" s="286"/>
      <c r="O86" s="287"/>
      <c r="P86" s="286"/>
      <c r="Q86" s="287"/>
      <c r="R86" s="286"/>
      <c r="S86" s="288"/>
      <c r="T86" s="289"/>
      <c r="U86" s="290"/>
      <c r="V86" s="290"/>
      <c r="W86" s="290"/>
      <c r="X86" s="290"/>
      <c r="Y86" s="290"/>
      <c r="Z86" s="290"/>
      <c r="AA86" s="290"/>
      <c r="AB86" s="290"/>
      <c r="AC86" s="290"/>
      <c r="AD86" s="290"/>
      <c r="AE86" s="290"/>
      <c r="AF86" s="291"/>
    </row>
    <row r="87" spans="1:32" ht="8.1" customHeight="1" thickBot="1">
      <c r="A87" s="305"/>
      <c r="B87" s="293"/>
      <c r="C87" s="294"/>
      <c r="D87" s="295"/>
      <c r="E87" s="296"/>
      <c r="F87" s="297"/>
      <c r="G87" s="298"/>
      <c r="H87" s="297"/>
      <c r="I87" s="298"/>
      <c r="J87" s="297"/>
      <c r="K87" s="298"/>
      <c r="L87" s="297"/>
      <c r="M87" s="298"/>
      <c r="N87" s="297"/>
      <c r="O87" s="298"/>
      <c r="P87" s="297"/>
      <c r="Q87" s="298"/>
      <c r="R87" s="297"/>
      <c r="S87" s="299"/>
      <c r="T87" s="300"/>
      <c r="U87" s="301"/>
      <c r="V87" s="301"/>
      <c r="W87" s="301"/>
      <c r="X87" s="301"/>
      <c r="Y87" s="301"/>
      <c r="Z87" s="301"/>
      <c r="AA87" s="301"/>
      <c r="AB87" s="301"/>
      <c r="AC87" s="301"/>
      <c r="AD87" s="301"/>
      <c r="AE87" s="301"/>
      <c r="AF87" s="302"/>
    </row>
    <row r="88" spans="1:32" ht="21" customHeight="1">
      <c r="A88" s="303">
        <v>29000000</v>
      </c>
      <c r="B88" s="271" t="s">
        <v>1149</v>
      </c>
      <c r="C88" s="272">
        <v>62388.04</v>
      </c>
      <c r="D88" s="273">
        <v>1.34E-2</v>
      </c>
      <c r="E88" s="274">
        <v>1</v>
      </c>
      <c r="F88" s="275"/>
      <c r="G88" s="276">
        <v>0.2</v>
      </c>
      <c r="H88" s="275">
        <v>0.2</v>
      </c>
      <c r="I88" s="276">
        <v>0.6</v>
      </c>
      <c r="J88" s="275"/>
      <c r="K88" s="276"/>
      <c r="L88" s="275"/>
      <c r="M88" s="276"/>
      <c r="N88" s="275"/>
      <c r="O88" s="276"/>
      <c r="P88" s="275"/>
      <c r="Q88" s="276"/>
      <c r="R88" s="275"/>
      <c r="S88" s="277">
        <v>62388.04</v>
      </c>
      <c r="T88" s="278">
        <v>0</v>
      </c>
      <c r="U88" s="279">
        <v>12477.61</v>
      </c>
      <c r="V88" s="279">
        <v>12477.61</v>
      </c>
      <c r="W88" s="279">
        <v>37432.82</v>
      </c>
      <c r="X88" s="279">
        <v>0</v>
      </c>
      <c r="Y88" s="279">
        <v>0</v>
      </c>
      <c r="Z88" s="279">
        <v>0</v>
      </c>
      <c r="AA88" s="279">
        <v>0</v>
      </c>
      <c r="AB88" s="279">
        <v>0</v>
      </c>
      <c r="AC88" s="279">
        <v>0</v>
      </c>
      <c r="AD88" s="279">
        <v>0</v>
      </c>
      <c r="AE88" s="279">
        <v>0</v>
      </c>
      <c r="AF88" s="280">
        <v>0</v>
      </c>
    </row>
    <row r="89" spans="1:32" ht="6.95" customHeight="1">
      <c r="A89" s="304"/>
      <c r="B89" s="282"/>
      <c r="C89" s="283"/>
      <c r="D89" s="284"/>
      <c r="E89" s="285"/>
      <c r="F89" s="286"/>
      <c r="G89" s="287"/>
      <c r="H89" s="286"/>
      <c r="I89" s="287"/>
      <c r="J89" s="286"/>
      <c r="K89" s="287"/>
      <c r="L89" s="286"/>
      <c r="M89" s="287"/>
      <c r="N89" s="286"/>
      <c r="O89" s="287"/>
      <c r="P89" s="286"/>
      <c r="Q89" s="287"/>
      <c r="R89" s="286"/>
      <c r="S89" s="288"/>
      <c r="T89" s="289"/>
      <c r="U89" s="290"/>
      <c r="V89" s="290"/>
      <c r="W89" s="290"/>
      <c r="X89" s="290"/>
      <c r="Y89" s="290"/>
      <c r="Z89" s="290"/>
      <c r="AA89" s="290"/>
      <c r="AB89" s="290"/>
      <c r="AC89" s="290"/>
      <c r="AD89" s="290"/>
      <c r="AE89" s="290"/>
      <c r="AF89" s="291"/>
    </row>
    <row r="90" spans="1:32" ht="8.1" customHeight="1" thickBot="1">
      <c r="A90" s="305"/>
      <c r="B90" s="293"/>
      <c r="C90" s="294"/>
      <c r="D90" s="295"/>
      <c r="E90" s="296"/>
      <c r="F90" s="297"/>
      <c r="G90" s="298"/>
      <c r="H90" s="297"/>
      <c r="I90" s="298"/>
      <c r="J90" s="297"/>
      <c r="K90" s="298"/>
      <c r="L90" s="297"/>
      <c r="M90" s="298"/>
      <c r="N90" s="297"/>
      <c r="O90" s="298"/>
      <c r="P90" s="297"/>
      <c r="Q90" s="298"/>
      <c r="R90" s="297"/>
      <c r="S90" s="299"/>
      <c r="T90" s="300"/>
      <c r="U90" s="301"/>
      <c r="V90" s="301"/>
      <c r="W90" s="301"/>
      <c r="X90" s="301"/>
      <c r="Y90" s="301"/>
      <c r="Z90" s="301"/>
      <c r="AA90" s="301"/>
      <c r="AB90" s="301"/>
      <c r="AC90" s="301"/>
      <c r="AD90" s="301"/>
      <c r="AE90" s="301"/>
      <c r="AF90" s="302"/>
    </row>
    <row r="91" spans="1:32" ht="21" customHeight="1">
      <c r="A91" s="303">
        <v>30000000</v>
      </c>
      <c r="B91" s="271" t="s">
        <v>1156</v>
      </c>
      <c r="C91" s="272">
        <v>206728.73</v>
      </c>
      <c r="D91" s="273">
        <v>4.4400000000000002E-2</v>
      </c>
      <c r="E91" s="274">
        <v>1</v>
      </c>
      <c r="F91" s="275"/>
      <c r="G91" s="276"/>
      <c r="H91" s="275"/>
      <c r="I91" s="276"/>
      <c r="J91" s="275"/>
      <c r="K91" s="276"/>
      <c r="L91" s="275"/>
      <c r="M91" s="276"/>
      <c r="N91" s="275"/>
      <c r="O91" s="276">
        <v>0.2</v>
      </c>
      <c r="P91" s="275">
        <v>0.25</v>
      </c>
      <c r="Q91" s="276">
        <v>0.25</v>
      </c>
      <c r="R91" s="275">
        <v>0.3</v>
      </c>
      <c r="S91" s="277">
        <v>206728.72999999998</v>
      </c>
      <c r="T91" s="278">
        <v>0</v>
      </c>
      <c r="U91" s="279">
        <v>0</v>
      </c>
      <c r="V91" s="279">
        <v>0</v>
      </c>
      <c r="W91" s="279">
        <v>0</v>
      </c>
      <c r="X91" s="279">
        <v>0</v>
      </c>
      <c r="Y91" s="279">
        <v>0</v>
      </c>
      <c r="Z91" s="279">
        <v>0</v>
      </c>
      <c r="AA91" s="279">
        <v>0</v>
      </c>
      <c r="AB91" s="279">
        <v>0</v>
      </c>
      <c r="AC91" s="279">
        <v>41345.75</v>
      </c>
      <c r="AD91" s="279">
        <v>51682.18</v>
      </c>
      <c r="AE91" s="279">
        <v>51682.18</v>
      </c>
      <c r="AF91" s="280">
        <v>62018.62</v>
      </c>
    </row>
    <row r="92" spans="1:32" ht="6.95" customHeight="1">
      <c r="A92" s="304"/>
      <c r="B92" s="282"/>
      <c r="C92" s="283"/>
      <c r="D92" s="284"/>
      <c r="E92" s="285"/>
      <c r="F92" s="286"/>
      <c r="G92" s="287"/>
      <c r="H92" s="286"/>
      <c r="I92" s="287"/>
      <c r="J92" s="286"/>
      <c r="K92" s="287"/>
      <c r="L92" s="286"/>
      <c r="M92" s="287"/>
      <c r="N92" s="286"/>
      <c r="O92" s="287"/>
      <c r="P92" s="286"/>
      <c r="Q92" s="287"/>
      <c r="R92" s="286"/>
      <c r="S92" s="288"/>
      <c r="T92" s="289"/>
      <c r="U92" s="290"/>
      <c r="V92" s="290"/>
      <c r="W92" s="290"/>
      <c r="X92" s="290"/>
      <c r="Y92" s="290"/>
      <c r="Z92" s="290"/>
      <c r="AA92" s="290"/>
      <c r="AB92" s="290"/>
      <c r="AC92" s="290"/>
      <c r="AD92" s="290"/>
      <c r="AE92" s="290"/>
      <c r="AF92" s="291"/>
    </row>
    <row r="93" spans="1:32" ht="8.1" customHeight="1" thickBot="1">
      <c r="A93" s="305"/>
      <c r="B93" s="293"/>
      <c r="C93" s="294"/>
      <c r="D93" s="295"/>
      <c r="E93" s="296"/>
      <c r="F93" s="297"/>
      <c r="G93" s="298"/>
      <c r="H93" s="297"/>
      <c r="I93" s="298"/>
      <c r="J93" s="297"/>
      <c r="K93" s="298"/>
      <c r="L93" s="297"/>
      <c r="M93" s="298"/>
      <c r="N93" s="297"/>
      <c r="O93" s="298"/>
      <c r="P93" s="297"/>
      <c r="Q93" s="298"/>
      <c r="R93" s="297"/>
      <c r="S93" s="299"/>
      <c r="T93" s="300"/>
      <c r="U93" s="301"/>
      <c r="V93" s="301"/>
      <c r="W93" s="301"/>
      <c r="X93" s="301"/>
      <c r="Y93" s="301"/>
      <c r="Z93" s="301"/>
      <c r="AA93" s="301"/>
      <c r="AB93" s="301"/>
      <c r="AC93" s="301"/>
      <c r="AD93" s="301"/>
      <c r="AE93" s="301"/>
      <c r="AF93" s="302"/>
    </row>
    <row r="94" spans="1:32" ht="21" customHeight="1">
      <c r="A94" s="303">
        <v>31000000</v>
      </c>
      <c r="B94" s="271" t="s">
        <v>1185</v>
      </c>
      <c r="C94" s="272">
        <v>9468.2800000000007</v>
      </c>
      <c r="D94" s="273">
        <v>2E-3</v>
      </c>
      <c r="E94" s="274">
        <v>1</v>
      </c>
      <c r="F94" s="275"/>
      <c r="G94" s="276"/>
      <c r="H94" s="275"/>
      <c r="I94" s="276"/>
      <c r="J94" s="275"/>
      <c r="K94" s="276"/>
      <c r="L94" s="275"/>
      <c r="M94" s="276"/>
      <c r="N94" s="275"/>
      <c r="O94" s="276"/>
      <c r="P94" s="275"/>
      <c r="Q94" s="276"/>
      <c r="R94" s="275">
        <v>1</v>
      </c>
      <c r="S94" s="277">
        <v>9468.2800000000007</v>
      </c>
      <c r="T94" s="278">
        <v>0</v>
      </c>
      <c r="U94" s="279">
        <v>0</v>
      </c>
      <c r="V94" s="279">
        <v>0</v>
      </c>
      <c r="W94" s="279">
        <v>0</v>
      </c>
      <c r="X94" s="279">
        <v>0</v>
      </c>
      <c r="Y94" s="279">
        <v>0</v>
      </c>
      <c r="Z94" s="279">
        <v>0</v>
      </c>
      <c r="AA94" s="279">
        <v>0</v>
      </c>
      <c r="AB94" s="279">
        <v>0</v>
      </c>
      <c r="AC94" s="279">
        <v>0</v>
      </c>
      <c r="AD94" s="279">
        <v>0</v>
      </c>
      <c r="AE94" s="279">
        <v>0</v>
      </c>
      <c r="AF94" s="280">
        <v>9468.2800000000007</v>
      </c>
    </row>
    <row r="95" spans="1:32" ht="6.95" customHeight="1">
      <c r="A95" s="304"/>
      <c r="B95" s="282"/>
      <c r="C95" s="283"/>
      <c r="D95" s="284"/>
      <c r="E95" s="285"/>
      <c r="F95" s="286"/>
      <c r="G95" s="287"/>
      <c r="H95" s="286"/>
      <c r="I95" s="287"/>
      <c r="J95" s="286"/>
      <c r="K95" s="287"/>
      <c r="L95" s="286"/>
      <c r="M95" s="287"/>
      <c r="N95" s="286"/>
      <c r="O95" s="287"/>
      <c r="P95" s="286"/>
      <c r="Q95" s="287"/>
      <c r="R95" s="286"/>
      <c r="S95" s="288"/>
      <c r="T95" s="289"/>
      <c r="U95" s="290"/>
      <c r="V95" s="290"/>
      <c r="W95" s="290"/>
      <c r="X95" s="290"/>
      <c r="Y95" s="290"/>
      <c r="Z95" s="290"/>
      <c r="AA95" s="290"/>
      <c r="AB95" s="290"/>
      <c r="AC95" s="290"/>
      <c r="AD95" s="290"/>
      <c r="AE95" s="290"/>
      <c r="AF95" s="291"/>
    </row>
    <row r="96" spans="1:32" ht="8.1" customHeight="1" thickBot="1">
      <c r="A96" s="305"/>
      <c r="B96" s="293"/>
      <c r="C96" s="294"/>
      <c r="D96" s="295"/>
      <c r="E96" s="296"/>
      <c r="F96" s="297"/>
      <c r="G96" s="298"/>
      <c r="H96" s="297"/>
      <c r="I96" s="298"/>
      <c r="J96" s="297"/>
      <c r="K96" s="298"/>
      <c r="L96" s="297"/>
      <c r="M96" s="298"/>
      <c r="N96" s="297"/>
      <c r="O96" s="298"/>
      <c r="P96" s="297"/>
      <c r="Q96" s="298"/>
      <c r="R96" s="297"/>
      <c r="S96" s="299"/>
      <c r="T96" s="300"/>
      <c r="U96" s="301"/>
      <c r="V96" s="301"/>
      <c r="W96" s="301"/>
      <c r="X96" s="301"/>
      <c r="Y96" s="301"/>
      <c r="Z96" s="301"/>
      <c r="AA96" s="301"/>
      <c r="AB96" s="301"/>
      <c r="AC96" s="301"/>
      <c r="AD96" s="301"/>
      <c r="AE96" s="301"/>
      <c r="AF96" s="302"/>
    </row>
    <row r="97" spans="1:32" ht="21" customHeight="1">
      <c r="A97" s="303">
        <v>32000000</v>
      </c>
      <c r="B97" s="271" t="s">
        <v>1222</v>
      </c>
      <c r="C97" s="272">
        <v>68015.08</v>
      </c>
      <c r="D97" s="273">
        <v>1.46E-2</v>
      </c>
      <c r="E97" s="274">
        <v>1</v>
      </c>
      <c r="F97" s="275"/>
      <c r="G97" s="276"/>
      <c r="H97" s="275"/>
      <c r="I97" s="276"/>
      <c r="J97" s="275"/>
      <c r="K97" s="276"/>
      <c r="L97" s="275"/>
      <c r="M97" s="276">
        <v>0.1</v>
      </c>
      <c r="N97" s="275">
        <v>0.2</v>
      </c>
      <c r="O97" s="276">
        <v>0.2</v>
      </c>
      <c r="P97" s="275">
        <v>0.15</v>
      </c>
      <c r="Q97" s="276">
        <v>0.15</v>
      </c>
      <c r="R97" s="275">
        <v>0.2</v>
      </c>
      <c r="S97" s="277">
        <v>68015.08</v>
      </c>
      <c r="T97" s="278">
        <v>0</v>
      </c>
      <c r="U97" s="279">
        <v>0</v>
      </c>
      <c r="V97" s="279">
        <v>0</v>
      </c>
      <c r="W97" s="279">
        <v>0</v>
      </c>
      <c r="X97" s="279">
        <v>0</v>
      </c>
      <c r="Y97" s="279">
        <v>0</v>
      </c>
      <c r="Z97" s="279">
        <v>0</v>
      </c>
      <c r="AA97" s="279">
        <v>6801.51</v>
      </c>
      <c r="AB97" s="279">
        <v>13603.02</v>
      </c>
      <c r="AC97" s="279">
        <v>13603.02</v>
      </c>
      <c r="AD97" s="279">
        <v>10202.26</v>
      </c>
      <c r="AE97" s="279">
        <v>10202.26</v>
      </c>
      <c r="AF97" s="280">
        <v>13603.01</v>
      </c>
    </row>
    <row r="98" spans="1:32" ht="6.95" customHeight="1">
      <c r="A98" s="304"/>
      <c r="B98" s="282"/>
      <c r="C98" s="283"/>
      <c r="D98" s="284"/>
      <c r="E98" s="285"/>
      <c r="F98" s="286"/>
      <c r="G98" s="287"/>
      <c r="H98" s="286"/>
      <c r="I98" s="287"/>
      <c r="J98" s="286"/>
      <c r="K98" s="287"/>
      <c r="L98" s="286"/>
      <c r="M98" s="287"/>
      <c r="N98" s="286"/>
      <c r="O98" s="287"/>
      <c r="P98" s="286"/>
      <c r="Q98" s="287"/>
      <c r="R98" s="286"/>
      <c r="S98" s="288"/>
      <c r="T98" s="289"/>
      <c r="U98" s="290"/>
      <c r="V98" s="290"/>
      <c r="W98" s="290"/>
      <c r="X98" s="290"/>
      <c r="Y98" s="290"/>
      <c r="Z98" s="290"/>
      <c r="AA98" s="290"/>
      <c r="AB98" s="290"/>
      <c r="AC98" s="290"/>
      <c r="AD98" s="290"/>
      <c r="AE98" s="290"/>
      <c r="AF98" s="291"/>
    </row>
    <row r="99" spans="1:32" ht="8.1" customHeight="1" thickBot="1">
      <c r="A99" s="305"/>
      <c r="B99" s="293"/>
      <c r="C99" s="294"/>
      <c r="D99" s="295"/>
      <c r="E99" s="296"/>
      <c r="F99" s="297"/>
      <c r="G99" s="298"/>
      <c r="H99" s="297"/>
      <c r="I99" s="298"/>
      <c r="J99" s="297"/>
      <c r="K99" s="298"/>
      <c r="L99" s="297"/>
      <c r="M99" s="298"/>
      <c r="N99" s="297"/>
      <c r="O99" s="298"/>
      <c r="P99" s="297"/>
      <c r="Q99" s="298"/>
      <c r="R99" s="297"/>
      <c r="S99" s="299"/>
      <c r="T99" s="300"/>
      <c r="U99" s="301"/>
      <c r="V99" s="301"/>
      <c r="W99" s="301"/>
      <c r="X99" s="301"/>
      <c r="Y99" s="301"/>
      <c r="Z99" s="301"/>
      <c r="AA99" s="301"/>
      <c r="AB99" s="301"/>
      <c r="AC99" s="301"/>
      <c r="AD99" s="301"/>
      <c r="AE99" s="301"/>
      <c r="AF99" s="302"/>
    </row>
    <row r="100" spans="1:32" ht="21" customHeight="1">
      <c r="A100" s="303">
        <v>33000000</v>
      </c>
      <c r="B100" s="271" t="s">
        <v>1259</v>
      </c>
      <c r="C100" s="272">
        <v>190522.81</v>
      </c>
      <c r="D100" s="273">
        <v>4.0899999999999999E-2</v>
      </c>
      <c r="E100" s="274">
        <v>1</v>
      </c>
      <c r="F100" s="275"/>
      <c r="G100" s="276"/>
      <c r="H100" s="275"/>
      <c r="I100" s="276"/>
      <c r="J100" s="275"/>
      <c r="K100" s="276"/>
      <c r="L100" s="275"/>
      <c r="M100" s="276"/>
      <c r="N100" s="275"/>
      <c r="O100" s="276"/>
      <c r="P100" s="275">
        <v>0.2</v>
      </c>
      <c r="Q100" s="276">
        <v>0.2</v>
      </c>
      <c r="R100" s="275">
        <v>0.6</v>
      </c>
      <c r="S100" s="277">
        <v>190522.81</v>
      </c>
      <c r="T100" s="278">
        <v>0</v>
      </c>
      <c r="U100" s="279">
        <v>0</v>
      </c>
      <c r="V100" s="279">
        <v>0</v>
      </c>
      <c r="W100" s="279">
        <v>0</v>
      </c>
      <c r="X100" s="279">
        <v>0</v>
      </c>
      <c r="Y100" s="279">
        <v>0</v>
      </c>
      <c r="Z100" s="279">
        <v>0</v>
      </c>
      <c r="AA100" s="279">
        <v>0</v>
      </c>
      <c r="AB100" s="279">
        <v>0</v>
      </c>
      <c r="AC100" s="279">
        <v>0</v>
      </c>
      <c r="AD100" s="279">
        <v>38104.559999999998</v>
      </c>
      <c r="AE100" s="279">
        <v>38104.559999999998</v>
      </c>
      <c r="AF100" s="280">
        <v>114313.69</v>
      </c>
    </row>
    <row r="101" spans="1:32" ht="6.95" customHeight="1">
      <c r="A101" s="304"/>
      <c r="B101" s="282"/>
      <c r="C101" s="283"/>
      <c r="D101" s="284"/>
      <c r="E101" s="285"/>
      <c r="F101" s="286"/>
      <c r="G101" s="287"/>
      <c r="H101" s="286"/>
      <c r="I101" s="287"/>
      <c r="J101" s="286"/>
      <c r="K101" s="287"/>
      <c r="L101" s="286"/>
      <c r="M101" s="287"/>
      <c r="N101" s="286"/>
      <c r="O101" s="287"/>
      <c r="P101" s="286"/>
      <c r="Q101" s="287"/>
      <c r="R101" s="286"/>
      <c r="S101" s="288"/>
      <c r="T101" s="289"/>
      <c r="U101" s="290"/>
      <c r="V101" s="290"/>
      <c r="W101" s="290"/>
      <c r="X101" s="290"/>
      <c r="Y101" s="290"/>
      <c r="Z101" s="290"/>
      <c r="AA101" s="290"/>
      <c r="AB101" s="290"/>
      <c r="AC101" s="290"/>
      <c r="AD101" s="290"/>
      <c r="AE101" s="290"/>
      <c r="AF101" s="291"/>
    </row>
    <row r="102" spans="1:32" ht="8.1" customHeight="1" thickBot="1">
      <c r="A102" s="305"/>
      <c r="B102" s="293"/>
      <c r="C102" s="294"/>
      <c r="D102" s="295"/>
      <c r="E102" s="296"/>
      <c r="F102" s="297"/>
      <c r="G102" s="298"/>
      <c r="H102" s="297"/>
      <c r="I102" s="298"/>
      <c r="J102" s="297"/>
      <c r="K102" s="298"/>
      <c r="L102" s="297"/>
      <c r="M102" s="298"/>
      <c r="N102" s="297"/>
      <c r="O102" s="298"/>
      <c r="P102" s="297"/>
      <c r="Q102" s="298"/>
      <c r="R102" s="297"/>
      <c r="S102" s="299"/>
      <c r="T102" s="300"/>
      <c r="U102" s="301"/>
      <c r="V102" s="301"/>
      <c r="W102" s="301"/>
      <c r="X102" s="301"/>
      <c r="Y102" s="301"/>
      <c r="Z102" s="301"/>
      <c r="AA102" s="301"/>
      <c r="AB102" s="301"/>
      <c r="AC102" s="301"/>
      <c r="AD102" s="301"/>
      <c r="AE102" s="301"/>
      <c r="AF102" s="302"/>
    </row>
    <row r="103" spans="1:32" ht="21" customHeight="1">
      <c r="A103" s="303">
        <v>34000000</v>
      </c>
      <c r="B103" s="271" t="s">
        <v>1263</v>
      </c>
      <c r="C103" s="272">
        <v>224059.69</v>
      </c>
      <c r="D103" s="273">
        <v>4.82E-2</v>
      </c>
      <c r="E103" s="274">
        <v>0.99999999999999978</v>
      </c>
      <c r="F103" s="275">
        <v>7.6999999999999999E-2</v>
      </c>
      <c r="G103" s="276">
        <v>7.6999999999999999E-2</v>
      </c>
      <c r="H103" s="275">
        <v>7.6999999999999999E-2</v>
      </c>
      <c r="I103" s="276">
        <v>7.6999999999999999E-2</v>
      </c>
      <c r="J103" s="275">
        <v>7.6999999999999999E-2</v>
      </c>
      <c r="K103" s="276">
        <v>7.6999999999999999E-2</v>
      </c>
      <c r="L103" s="275">
        <v>7.6999999999999999E-2</v>
      </c>
      <c r="M103" s="276">
        <v>7.6999999999999999E-2</v>
      </c>
      <c r="N103" s="275">
        <v>7.6999999999999999E-2</v>
      </c>
      <c r="O103" s="276">
        <v>7.6999999999999999E-2</v>
      </c>
      <c r="P103" s="275">
        <v>7.6999999999999999E-2</v>
      </c>
      <c r="Q103" s="276">
        <v>7.6999999999999999E-2</v>
      </c>
      <c r="R103" s="275">
        <v>7.5999999999999998E-2</v>
      </c>
      <c r="S103" s="277">
        <v>224059.69000000003</v>
      </c>
      <c r="T103" s="278">
        <v>17252.57</v>
      </c>
      <c r="U103" s="279">
        <v>17252.599999999999</v>
      </c>
      <c r="V103" s="279">
        <v>17252.599999999999</v>
      </c>
      <c r="W103" s="279">
        <v>17252.599999999999</v>
      </c>
      <c r="X103" s="279">
        <v>17252.599999999999</v>
      </c>
      <c r="Y103" s="279">
        <v>17252.599999999999</v>
      </c>
      <c r="Z103" s="279">
        <v>17252.599999999999</v>
      </c>
      <c r="AA103" s="279">
        <v>17252.599999999999</v>
      </c>
      <c r="AB103" s="279">
        <v>17252.599999999999</v>
      </c>
      <c r="AC103" s="279">
        <v>17252.599999999999</v>
      </c>
      <c r="AD103" s="279">
        <v>17252.599999999999</v>
      </c>
      <c r="AE103" s="279">
        <v>17252.599999999999</v>
      </c>
      <c r="AF103" s="280">
        <v>17028.52</v>
      </c>
    </row>
    <row r="104" spans="1:32" ht="6.95" customHeight="1">
      <c r="A104" s="304"/>
      <c r="B104" s="282"/>
      <c r="C104" s="283"/>
      <c r="D104" s="284"/>
      <c r="E104" s="285"/>
      <c r="F104" s="286"/>
      <c r="G104" s="287"/>
      <c r="H104" s="286"/>
      <c r="I104" s="287"/>
      <c r="J104" s="286"/>
      <c r="K104" s="287"/>
      <c r="L104" s="286"/>
      <c r="M104" s="287"/>
      <c r="N104" s="286"/>
      <c r="O104" s="287"/>
      <c r="P104" s="286"/>
      <c r="Q104" s="287"/>
      <c r="R104" s="286"/>
      <c r="S104" s="288"/>
      <c r="T104" s="289"/>
      <c r="U104" s="290"/>
      <c r="V104" s="290"/>
      <c r="W104" s="290"/>
      <c r="X104" s="290"/>
      <c r="Y104" s="290"/>
      <c r="Z104" s="290"/>
      <c r="AA104" s="290"/>
      <c r="AB104" s="290"/>
      <c r="AC104" s="290"/>
      <c r="AD104" s="290"/>
      <c r="AE104" s="290"/>
      <c r="AF104" s="291"/>
    </row>
    <row r="105" spans="1:32" ht="8.1" customHeight="1" thickBot="1">
      <c r="A105" s="305"/>
      <c r="B105" s="293"/>
      <c r="C105" s="294"/>
      <c r="D105" s="295"/>
      <c r="E105" s="296"/>
      <c r="F105" s="297"/>
      <c r="G105" s="298"/>
      <c r="H105" s="297"/>
      <c r="I105" s="298"/>
      <c r="J105" s="297"/>
      <c r="K105" s="298"/>
      <c r="L105" s="297"/>
      <c r="M105" s="298"/>
      <c r="N105" s="297"/>
      <c r="O105" s="298"/>
      <c r="P105" s="297"/>
      <c r="Q105" s="298"/>
      <c r="R105" s="297"/>
      <c r="S105" s="299"/>
      <c r="T105" s="300"/>
      <c r="U105" s="301"/>
      <c r="V105" s="301"/>
      <c r="W105" s="301"/>
      <c r="X105" s="301"/>
      <c r="Y105" s="301"/>
      <c r="Z105" s="301"/>
      <c r="AA105" s="301"/>
      <c r="AB105" s="301"/>
      <c r="AC105" s="301"/>
      <c r="AD105" s="301"/>
      <c r="AE105" s="301"/>
      <c r="AF105" s="302"/>
    </row>
    <row r="106" spans="1:32" ht="7.5" customHeight="1" thickBot="1">
      <c r="A106" s="309"/>
      <c r="B106" s="310"/>
      <c r="C106" s="311"/>
      <c r="D106" s="311"/>
      <c r="E106" s="311"/>
      <c r="F106" s="311"/>
      <c r="G106" s="311"/>
      <c r="H106" s="311"/>
      <c r="I106" s="311"/>
      <c r="J106" s="311"/>
      <c r="K106" s="311"/>
      <c r="L106" s="311"/>
      <c r="M106" s="311"/>
      <c r="N106" s="311"/>
      <c r="O106" s="311"/>
      <c r="P106" s="311"/>
      <c r="Q106" s="311"/>
      <c r="R106" s="311"/>
      <c r="S106" s="311"/>
      <c r="T106" s="312"/>
      <c r="U106" s="312"/>
      <c r="V106" s="312"/>
      <c r="W106" s="312"/>
      <c r="X106" s="312"/>
      <c r="Y106" s="312"/>
      <c r="Z106" s="313"/>
      <c r="AA106" s="312"/>
      <c r="AB106" s="312"/>
      <c r="AC106" s="312"/>
      <c r="AD106" s="312"/>
      <c r="AE106" s="312"/>
      <c r="AF106" s="312"/>
    </row>
    <row r="107" spans="1:32" ht="20.25" customHeight="1" thickBot="1">
      <c r="A107" s="314" t="s">
        <v>1388</v>
      </c>
      <c r="B107" s="315"/>
      <c r="C107" s="316">
        <f>SUM(C13:C105)</f>
        <v>4652906.8099999996</v>
      </c>
      <c r="D107" s="317">
        <f>SUM(D13:D105)-0.01%</f>
        <v>1</v>
      </c>
      <c r="E107" s="318"/>
      <c r="F107" s="318"/>
      <c r="G107" s="318"/>
      <c r="H107" s="318"/>
      <c r="I107" s="318"/>
      <c r="J107" s="318"/>
      <c r="K107" s="318"/>
      <c r="L107" s="318"/>
      <c r="M107" s="318"/>
      <c r="N107" s="318"/>
      <c r="O107" s="318"/>
      <c r="P107" s="318"/>
      <c r="Q107" s="318"/>
      <c r="R107" s="318"/>
      <c r="S107" s="318"/>
      <c r="T107" s="319">
        <f t="shared" ref="T107:AF107" si="0">SUM(T13:T105)</f>
        <v>99789.31</v>
      </c>
      <c r="U107" s="319">
        <f t="shared" si="0"/>
        <v>342051.85</v>
      </c>
      <c r="V107" s="319">
        <f t="shared" si="0"/>
        <v>397022.73999999993</v>
      </c>
      <c r="W107" s="319">
        <f t="shared" si="0"/>
        <v>495441.88999999996</v>
      </c>
      <c r="X107" s="319">
        <f t="shared" si="0"/>
        <v>405961.69</v>
      </c>
      <c r="Y107" s="319">
        <f t="shared" si="0"/>
        <v>382332.14999999997</v>
      </c>
      <c r="Z107" s="319">
        <f t="shared" si="0"/>
        <v>376617.14999999997</v>
      </c>
      <c r="AA107" s="319">
        <f t="shared" si="0"/>
        <v>294945.77</v>
      </c>
      <c r="AB107" s="319">
        <f t="shared" si="0"/>
        <v>296772.23000000004</v>
      </c>
      <c r="AC107" s="319">
        <f t="shared" si="0"/>
        <v>312859.14</v>
      </c>
      <c r="AD107" s="319">
        <f t="shared" si="0"/>
        <v>340689.26999999996</v>
      </c>
      <c r="AE107" s="319">
        <f t="shared" si="0"/>
        <v>366157.63</v>
      </c>
      <c r="AF107" s="319">
        <f t="shared" si="0"/>
        <v>542265.99000000011</v>
      </c>
    </row>
    <row r="108" spans="1:32" ht="8.1" customHeight="1" thickBot="1">
      <c r="A108" s="320"/>
      <c r="B108" s="321"/>
      <c r="C108" s="322"/>
      <c r="D108" s="323"/>
      <c r="E108" s="324"/>
      <c r="F108" s="324"/>
      <c r="G108" s="324"/>
      <c r="H108" s="324"/>
      <c r="I108" s="324"/>
      <c r="J108" s="324"/>
      <c r="K108" s="324"/>
      <c r="L108" s="324"/>
      <c r="M108" s="324"/>
      <c r="N108" s="324"/>
      <c r="O108" s="324"/>
      <c r="P108" s="324"/>
      <c r="Q108" s="324"/>
      <c r="R108" s="324"/>
      <c r="S108" s="324"/>
      <c r="T108" s="325"/>
      <c r="U108" s="325"/>
      <c r="V108" s="325"/>
      <c r="W108" s="325"/>
      <c r="X108" s="325"/>
      <c r="Y108" s="325"/>
      <c r="Z108" s="325"/>
      <c r="AA108" s="325"/>
      <c r="AB108" s="325"/>
      <c r="AC108" s="325"/>
      <c r="AD108" s="325"/>
      <c r="AE108" s="325"/>
      <c r="AF108" s="325"/>
    </row>
    <row r="109" spans="1:32" ht="21" customHeight="1" thickBot="1">
      <c r="A109" s="326"/>
      <c r="B109" s="327"/>
      <c r="C109" s="328"/>
      <c r="D109" s="329"/>
      <c r="E109" s="330"/>
      <c r="F109" s="330"/>
      <c r="G109" s="330"/>
      <c r="H109" s="330"/>
      <c r="I109" s="330"/>
      <c r="J109" s="330"/>
      <c r="K109" s="330"/>
      <c r="L109" s="330"/>
      <c r="M109" s="330"/>
      <c r="N109" s="330"/>
      <c r="O109" s="330"/>
      <c r="P109" s="330"/>
      <c r="Q109" s="330"/>
      <c r="R109" s="330"/>
      <c r="S109" s="330"/>
      <c r="T109" s="331">
        <f>T107</f>
        <v>99789.31</v>
      </c>
      <c r="U109" s="331">
        <f t="shared" ref="U109:AF109" si="1">T109+U107</f>
        <v>441841.16</v>
      </c>
      <c r="V109" s="331">
        <f t="shared" si="1"/>
        <v>838863.89999999991</v>
      </c>
      <c r="W109" s="331">
        <f t="shared" si="1"/>
        <v>1334305.7899999998</v>
      </c>
      <c r="X109" s="331">
        <f t="shared" si="1"/>
        <v>1740267.4799999997</v>
      </c>
      <c r="Y109" s="331">
        <f t="shared" si="1"/>
        <v>2122599.63</v>
      </c>
      <c r="Z109" s="331">
        <f t="shared" si="1"/>
        <v>2499216.7799999998</v>
      </c>
      <c r="AA109" s="331">
        <f t="shared" si="1"/>
        <v>2794162.55</v>
      </c>
      <c r="AB109" s="331">
        <f t="shared" si="1"/>
        <v>3090934.78</v>
      </c>
      <c r="AC109" s="331">
        <f t="shared" si="1"/>
        <v>3403793.92</v>
      </c>
      <c r="AD109" s="331">
        <f t="shared" si="1"/>
        <v>3744483.19</v>
      </c>
      <c r="AE109" s="331">
        <f t="shared" si="1"/>
        <v>4110640.82</v>
      </c>
      <c r="AF109" s="331">
        <f t="shared" si="1"/>
        <v>4652906.8099999996</v>
      </c>
    </row>
    <row r="110" spans="1:32" s="332" customFormat="1">
      <c r="A110" s="333"/>
      <c r="T110" s="334"/>
      <c r="U110" s="334"/>
      <c r="V110" s="334"/>
      <c r="W110" s="334"/>
      <c r="X110" s="334"/>
      <c r="Y110" s="334"/>
      <c r="Z110" s="334"/>
      <c r="AA110" s="334"/>
      <c r="AB110" s="334"/>
      <c r="AC110" s="334"/>
      <c r="AD110" s="334"/>
      <c r="AE110" s="334"/>
      <c r="AF110" s="334"/>
    </row>
    <row r="111" spans="1:32" s="332" customFormat="1" ht="15">
      <c r="A111" s="333"/>
      <c r="T111" s="335"/>
      <c r="U111" s="335"/>
      <c r="V111" s="335"/>
      <c r="W111" s="335"/>
      <c r="X111" s="335"/>
      <c r="Y111" s="335"/>
      <c r="Z111" s="335"/>
      <c r="AA111" s="335"/>
      <c r="AB111" s="335"/>
      <c r="AC111" s="335"/>
      <c r="AD111" s="335"/>
      <c r="AE111" s="335"/>
      <c r="AF111" s="335"/>
    </row>
    <row r="112" spans="1:32" s="332" customFormat="1">
      <c r="A112" s="333"/>
      <c r="T112" s="334"/>
      <c r="U112" s="334"/>
      <c r="V112" s="334"/>
      <c r="W112" s="334"/>
      <c r="X112" s="334"/>
      <c r="Y112" s="334"/>
      <c r="Z112" s="334"/>
      <c r="AA112" s="334"/>
      <c r="AB112" s="334"/>
      <c r="AC112" s="334"/>
      <c r="AD112" s="334"/>
      <c r="AE112" s="334"/>
      <c r="AF112" s="334"/>
    </row>
    <row r="113" spans="1:32" s="332" customFormat="1" ht="15">
      <c r="A113" s="333"/>
      <c r="B113" s="336"/>
      <c r="C113" s="336"/>
      <c r="D113" s="336"/>
      <c r="E113" s="336"/>
      <c r="F113" s="336"/>
      <c r="G113" s="336"/>
      <c r="H113" s="336"/>
      <c r="I113" s="336"/>
      <c r="J113" s="336"/>
      <c r="K113" s="336"/>
      <c r="L113" s="336"/>
      <c r="M113" s="336"/>
      <c r="N113" s="336"/>
      <c r="O113" s="336"/>
      <c r="P113" s="336"/>
      <c r="Q113" s="336"/>
      <c r="R113" s="336"/>
      <c r="S113" s="336"/>
      <c r="T113" s="334"/>
      <c r="AA113" s="334"/>
      <c r="AD113" s="337" t="str">
        <f>'[1]CIE-R45-M03-GINÁS+PISTA ATL'!G451</f>
        <v>Itapetininga, 21 de Novembro de 2014</v>
      </c>
    </row>
    <row r="114" spans="1:32" ht="27.75" customHeight="1"/>
    <row r="115" spans="1:32">
      <c r="B115" s="338"/>
      <c r="C115" s="338"/>
      <c r="D115" s="338"/>
      <c r="E115" s="338"/>
      <c r="F115" s="338"/>
      <c r="G115" s="338"/>
      <c r="H115" s="338"/>
      <c r="I115" s="338"/>
      <c r="J115" s="338"/>
      <c r="K115" s="338"/>
      <c r="L115" s="338"/>
      <c r="M115" s="338"/>
      <c r="N115" s="338"/>
      <c r="O115" s="338"/>
      <c r="P115" s="338"/>
      <c r="Q115" s="338"/>
      <c r="R115" s="338"/>
      <c r="S115" s="338"/>
      <c r="T115" s="338"/>
      <c r="U115" s="338"/>
      <c r="V115" s="338"/>
      <c r="W115" s="338"/>
      <c r="X115" s="338"/>
      <c r="Y115" s="338"/>
      <c r="Z115" s="338"/>
      <c r="AA115" s="338"/>
      <c r="AB115" s="338"/>
      <c r="AC115" s="338"/>
      <c r="AD115" s="338"/>
      <c r="AE115" s="338"/>
      <c r="AF115" s="338"/>
    </row>
    <row r="116" spans="1:32" ht="14.25">
      <c r="B116" s="338"/>
      <c r="C116" s="338"/>
      <c r="D116" s="338"/>
      <c r="E116" s="338"/>
      <c r="F116" s="338"/>
      <c r="G116" s="338"/>
      <c r="H116" s="338"/>
      <c r="I116" s="338"/>
      <c r="J116" s="338"/>
      <c r="K116" s="338"/>
      <c r="L116" s="338"/>
      <c r="M116" s="338"/>
      <c r="N116" s="338"/>
      <c r="O116" s="338"/>
      <c r="P116" s="338"/>
      <c r="Q116" s="338"/>
      <c r="R116" s="338"/>
      <c r="S116" s="338"/>
      <c r="T116" s="338"/>
      <c r="U116" s="338"/>
      <c r="V116" s="338"/>
      <c r="W116" s="338"/>
      <c r="X116" s="338"/>
      <c r="Y116" s="338"/>
      <c r="Z116" s="338"/>
      <c r="AA116" s="338"/>
      <c r="AB116" s="338"/>
      <c r="AC116" s="338"/>
      <c r="AD116" s="229" t="s">
        <v>1380</v>
      </c>
      <c r="AE116" s="229"/>
      <c r="AF116" s="338"/>
    </row>
    <row r="117" spans="1:32">
      <c r="A117" s="339"/>
      <c r="B117" s="338"/>
      <c r="C117" s="338"/>
      <c r="D117" s="338"/>
      <c r="E117" s="338"/>
      <c r="F117" s="338"/>
      <c r="G117" s="338"/>
      <c r="H117" s="338"/>
      <c r="I117" s="338"/>
      <c r="J117" s="338"/>
      <c r="K117" s="338"/>
      <c r="L117" s="338"/>
      <c r="M117" s="338"/>
      <c r="N117" s="338"/>
      <c r="O117" s="338"/>
      <c r="P117" s="338"/>
      <c r="Q117" s="338"/>
      <c r="R117" s="338"/>
      <c r="S117" s="338"/>
      <c r="T117" s="338"/>
      <c r="U117" s="338"/>
      <c r="V117" s="338"/>
      <c r="W117" s="338"/>
      <c r="X117" s="338"/>
      <c r="Y117" s="338"/>
      <c r="Z117" s="338"/>
      <c r="AA117" s="338"/>
      <c r="AB117" s="338"/>
      <c r="AC117" s="338"/>
      <c r="AD117" s="230" t="s">
        <v>1381</v>
      </c>
      <c r="AE117" s="230"/>
      <c r="AF117" s="338"/>
    </row>
    <row r="118" spans="1:32">
      <c r="A118" s="340"/>
      <c r="B118" s="338"/>
      <c r="C118" s="338"/>
      <c r="D118" s="338"/>
      <c r="E118" s="338"/>
      <c r="F118" s="338"/>
      <c r="G118" s="338"/>
      <c r="H118" s="338"/>
      <c r="I118" s="338"/>
      <c r="J118" s="338"/>
      <c r="K118" s="338"/>
      <c r="L118" s="338"/>
      <c r="M118" s="338"/>
      <c r="N118" s="338"/>
      <c r="O118" s="338"/>
      <c r="P118" s="338"/>
      <c r="Q118" s="338"/>
      <c r="R118" s="338"/>
      <c r="S118" s="338"/>
      <c r="T118" s="338"/>
      <c r="U118" s="338"/>
      <c r="V118" s="338"/>
      <c r="W118" s="338"/>
      <c r="X118" s="338"/>
      <c r="Y118" s="338"/>
      <c r="Z118" s="338"/>
      <c r="AA118" s="338"/>
      <c r="AB118" s="338"/>
      <c r="AC118" s="338"/>
      <c r="AD118" s="338"/>
      <c r="AE118" s="338"/>
      <c r="AF118" s="338"/>
    </row>
    <row r="119" spans="1:32">
      <c r="A119" s="341"/>
      <c r="B119" s="338"/>
      <c r="C119" s="338"/>
      <c r="D119" s="338"/>
      <c r="E119" s="338"/>
      <c r="F119" s="338"/>
      <c r="G119" s="338"/>
      <c r="H119" s="338"/>
      <c r="I119" s="338"/>
      <c r="J119" s="338"/>
      <c r="K119" s="338"/>
      <c r="L119" s="338"/>
      <c r="M119" s="338"/>
      <c r="N119" s="338"/>
      <c r="O119" s="338"/>
      <c r="P119" s="338"/>
      <c r="Q119" s="338"/>
      <c r="R119" s="338"/>
      <c r="S119" s="338"/>
      <c r="T119" s="338"/>
      <c r="U119" s="338"/>
      <c r="V119" s="338"/>
      <c r="W119" s="338"/>
      <c r="X119" s="338"/>
      <c r="Y119" s="338"/>
      <c r="Z119" s="338"/>
      <c r="AA119" s="338"/>
      <c r="AB119" s="338"/>
      <c r="AC119" s="338"/>
      <c r="AD119" s="338"/>
      <c r="AE119" s="338"/>
      <c r="AF119" s="338"/>
    </row>
    <row r="120" spans="1:32">
      <c r="A120" s="342"/>
      <c r="B120" s="338"/>
      <c r="C120" s="338"/>
      <c r="D120" s="338"/>
      <c r="E120" s="338"/>
      <c r="F120" s="338"/>
      <c r="G120" s="338"/>
      <c r="H120" s="338"/>
      <c r="I120" s="338"/>
      <c r="J120" s="338"/>
      <c r="K120" s="338"/>
      <c r="L120" s="338"/>
      <c r="M120" s="338"/>
      <c r="N120" s="338"/>
      <c r="O120" s="338"/>
      <c r="P120" s="338"/>
      <c r="Q120" s="338"/>
      <c r="R120" s="338"/>
      <c r="S120" s="338"/>
      <c r="T120" s="338"/>
      <c r="U120" s="338"/>
      <c r="V120" s="338"/>
      <c r="W120" s="338"/>
      <c r="X120" s="338"/>
      <c r="Y120" s="338"/>
      <c r="Z120" s="338"/>
      <c r="AA120" s="338"/>
      <c r="AB120" s="338"/>
      <c r="AC120" s="338"/>
      <c r="AD120" s="338"/>
      <c r="AE120" s="338"/>
      <c r="AF120" s="343"/>
    </row>
    <row r="121" spans="1:32">
      <c r="A121" s="342"/>
      <c r="B121" s="338"/>
      <c r="C121" s="338"/>
      <c r="D121" s="338"/>
      <c r="E121" s="338"/>
      <c r="F121" s="338"/>
      <c r="G121" s="338"/>
      <c r="H121" s="338"/>
      <c r="I121" s="338"/>
      <c r="J121" s="338"/>
      <c r="K121" s="338"/>
      <c r="L121" s="338"/>
      <c r="M121" s="338"/>
      <c r="N121" s="338"/>
      <c r="O121" s="338"/>
      <c r="P121" s="338"/>
      <c r="Q121" s="338"/>
      <c r="R121" s="338"/>
      <c r="S121" s="338"/>
      <c r="T121" s="338"/>
      <c r="U121" s="338"/>
      <c r="V121" s="338"/>
      <c r="W121" s="338"/>
      <c r="X121" s="338"/>
      <c r="Y121" s="338"/>
      <c r="Z121" s="338"/>
      <c r="AA121" s="338"/>
      <c r="AB121" s="338"/>
      <c r="AC121" s="338"/>
      <c r="AD121" s="338"/>
      <c r="AE121" s="338"/>
      <c r="AF121" s="338"/>
    </row>
    <row r="122" spans="1:32">
      <c r="A122" s="341"/>
      <c r="B122" s="338"/>
      <c r="C122" s="338"/>
      <c r="D122" s="338"/>
      <c r="E122" s="338"/>
      <c r="F122" s="338"/>
      <c r="G122" s="338"/>
      <c r="H122" s="338"/>
      <c r="I122" s="338"/>
      <c r="J122" s="338"/>
      <c r="K122" s="338"/>
      <c r="L122" s="338"/>
      <c r="M122" s="338"/>
      <c r="N122" s="338"/>
      <c r="O122" s="338"/>
      <c r="P122" s="338"/>
      <c r="Q122" s="338"/>
      <c r="R122" s="338"/>
      <c r="S122" s="338"/>
      <c r="T122" s="338"/>
      <c r="U122" s="338"/>
      <c r="V122" s="338"/>
      <c r="W122" s="338"/>
      <c r="X122" s="338"/>
      <c r="Y122" s="338"/>
      <c r="Z122" s="338"/>
      <c r="AA122" s="338"/>
      <c r="AB122" s="338"/>
      <c r="AC122" s="338"/>
      <c r="AD122" s="338"/>
      <c r="AE122" s="338"/>
      <c r="AF122" s="338"/>
    </row>
    <row r="123" spans="1:32">
      <c r="A123" s="342"/>
      <c r="B123" s="338"/>
      <c r="C123" s="338"/>
      <c r="D123" s="338"/>
      <c r="E123" s="338"/>
      <c r="F123" s="338"/>
      <c r="G123" s="338"/>
      <c r="H123" s="338"/>
      <c r="I123" s="338"/>
      <c r="J123" s="338"/>
      <c r="K123" s="338"/>
      <c r="L123" s="338"/>
      <c r="M123" s="338"/>
      <c r="N123" s="338"/>
      <c r="O123" s="338"/>
      <c r="P123" s="338"/>
      <c r="Q123" s="338"/>
      <c r="R123" s="338"/>
      <c r="S123" s="338"/>
      <c r="T123" s="338"/>
      <c r="U123" s="338"/>
      <c r="V123" s="338"/>
      <c r="W123" s="338"/>
      <c r="X123" s="338"/>
      <c r="Y123" s="338"/>
      <c r="Z123" s="338"/>
      <c r="AA123" s="338"/>
      <c r="AB123" s="338"/>
      <c r="AC123" s="338"/>
      <c r="AD123" s="338"/>
      <c r="AE123" s="338"/>
      <c r="AF123" s="338"/>
    </row>
    <row r="124" spans="1:32">
      <c r="A124" s="342"/>
      <c r="B124" s="338"/>
      <c r="C124" s="338"/>
      <c r="D124" s="338"/>
      <c r="E124" s="338"/>
      <c r="F124" s="338"/>
      <c r="G124" s="338"/>
      <c r="H124" s="338"/>
      <c r="I124" s="338"/>
      <c r="J124" s="338"/>
      <c r="K124" s="338"/>
      <c r="L124" s="338"/>
      <c r="M124" s="338"/>
      <c r="N124" s="338"/>
      <c r="O124" s="338"/>
      <c r="P124" s="338"/>
      <c r="Q124" s="338"/>
      <c r="R124" s="338"/>
      <c r="S124" s="338"/>
      <c r="T124" s="338"/>
      <c r="U124" s="338"/>
      <c r="V124" s="338"/>
      <c r="W124" s="338"/>
      <c r="X124" s="338"/>
      <c r="Y124" s="338"/>
      <c r="Z124" s="338"/>
      <c r="AA124" s="338"/>
      <c r="AB124" s="338"/>
      <c r="AC124" s="338"/>
      <c r="AD124" s="338"/>
      <c r="AE124" s="338"/>
      <c r="AF124" s="338"/>
    </row>
    <row r="125" spans="1:32">
      <c r="A125" s="342"/>
      <c r="B125" s="338"/>
      <c r="C125" s="338"/>
      <c r="D125" s="338"/>
      <c r="E125" s="338"/>
      <c r="F125" s="338"/>
      <c r="G125" s="338"/>
      <c r="H125" s="338"/>
      <c r="I125" s="338"/>
      <c r="J125" s="338"/>
      <c r="K125" s="338"/>
      <c r="L125" s="338"/>
      <c r="M125" s="338"/>
      <c r="N125" s="338"/>
      <c r="O125" s="338"/>
      <c r="P125" s="338"/>
      <c r="Q125" s="338"/>
      <c r="R125" s="338"/>
      <c r="S125" s="338"/>
      <c r="T125" s="338"/>
      <c r="U125" s="338"/>
      <c r="V125" s="338"/>
      <c r="W125" s="338"/>
      <c r="X125" s="338"/>
      <c r="Y125" s="338"/>
      <c r="Z125" s="338"/>
      <c r="AA125" s="338"/>
      <c r="AB125" s="338"/>
      <c r="AC125" s="338"/>
      <c r="AD125" s="338"/>
      <c r="AE125" s="338"/>
      <c r="AF125" s="338"/>
    </row>
    <row r="126" spans="1:32">
      <c r="A126" s="342"/>
      <c r="B126" s="338"/>
      <c r="C126" s="338"/>
      <c r="D126" s="338"/>
      <c r="E126" s="338"/>
      <c r="F126" s="338"/>
      <c r="G126" s="338"/>
      <c r="H126" s="338"/>
      <c r="I126" s="338"/>
      <c r="J126" s="338"/>
      <c r="K126" s="338"/>
      <c r="L126" s="338"/>
      <c r="M126" s="338"/>
      <c r="N126" s="338"/>
      <c r="O126" s="338"/>
      <c r="P126" s="338"/>
      <c r="Q126" s="338"/>
      <c r="R126" s="338"/>
      <c r="S126" s="338"/>
      <c r="T126" s="338"/>
      <c r="U126" s="338"/>
      <c r="V126" s="338"/>
      <c r="W126" s="338"/>
      <c r="X126" s="338"/>
      <c r="Y126" s="338"/>
      <c r="Z126" s="338"/>
      <c r="AA126" s="338"/>
      <c r="AB126" s="338"/>
      <c r="AC126" s="338"/>
      <c r="AD126" s="338"/>
      <c r="AE126" s="338"/>
      <c r="AF126" s="338"/>
    </row>
    <row r="127" spans="1:32">
      <c r="A127" s="342"/>
      <c r="B127" s="338"/>
      <c r="C127" s="338"/>
      <c r="D127" s="338"/>
      <c r="E127" s="338"/>
      <c r="F127" s="338"/>
      <c r="G127" s="338"/>
      <c r="H127" s="338"/>
      <c r="I127" s="338"/>
      <c r="J127" s="338"/>
      <c r="K127" s="338"/>
      <c r="L127" s="338"/>
      <c r="M127" s="338"/>
      <c r="N127" s="338"/>
      <c r="O127" s="338"/>
      <c r="P127" s="338"/>
      <c r="Q127" s="338"/>
      <c r="R127" s="338"/>
      <c r="S127" s="338"/>
      <c r="T127" s="338"/>
      <c r="U127" s="338"/>
      <c r="V127" s="338"/>
      <c r="W127" s="338"/>
      <c r="X127" s="338"/>
      <c r="Y127" s="338"/>
      <c r="Z127" s="338"/>
      <c r="AA127" s="338"/>
      <c r="AB127" s="338"/>
      <c r="AC127" s="338"/>
      <c r="AD127" s="338"/>
      <c r="AE127" s="338"/>
      <c r="AF127" s="338"/>
    </row>
    <row r="128" spans="1:32">
      <c r="A128" s="341"/>
      <c r="B128" s="338"/>
      <c r="C128" s="338"/>
      <c r="D128" s="338"/>
      <c r="E128" s="338"/>
      <c r="F128" s="338"/>
      <c r="G128" s="338"/>
      <c r="H128" s="338"/>
      <c r="I128" s="338"/>
      <c r="J128" s="338"/>
      <c r="K128" s="338"/>
      <c r="L128" s="338"/>
      <c r="M128" s="338"/>
      <c r="N128" s="338"/>
      <c r="O128" s="338"/>
      <c r="P128" s="338"/>
      <c r="Q128" s="338"/>
      <c r="R128" s="338"/>
      <c r="S128" s="338"/>
      <c r="T128" s="338"/>
      <c r="U128" s="338"/>
      <c r="V128" s="338"/>
      <c r="W128" s="338"/>
      <c r="X128" s="338"/>
      <c r="Y128" s="338"/>
      <c r="Z128" s="338"/>
      <c r="AA128" s="338"/>
      <c r="AB128" s="338"/>
      <c r="AC128" s="338"/>
      <c r="AD128" s="338"/>
      <c r="AE128" s="338"/>
      <c r="AF128" s="338"/>
    </row>
    <row r="129" spans="1:32">
      <c r="A129" s="342"/>
      <c r="B129" s="338"/>
      <c r="C129" s="338"/>
      <c r="D129" s="338"/>
      <c r="E129" s="338"/>
      <c r="F129" s="338"/>
      <c r="G129" s="338"/>
      <c r="H129" s="338"/>
      <c r="I129" s="338"/>
      <c r="J129" s="338"/>
      <c r="K129" s="338"/>
      <c r="L129" s="338"/>
      <c r="M129" s="338"/>
      <c r="N129" s="338"/>
      <c r="O129" s="338"/>
      <c r="P129" s="338"/>
      <c r="Q129" s="338"/>
      <c r="R129" s="338"/>
      <c r="S129" s="338"/>
      <c r="T129" s="338"/>
      <c r="U129" s="338"/>
      <c r="V129" s="338"/>
      <c r="W129" s="338"/>
      <c r="X129" s="338"/>
      <c r="Y129" s="338"/>
      <c r="Z129" s="338"/>
      <c r="AA129" s="338"/>
      <c r="AB129" s="338"/>
      <c r="AC129" s="338"/>
      <c r="AD129" s="338"/>
      <c r="AE129" s="338"/>
      <c r="AF129" s="338"/>
    </row>
    <row r="130" spans="1:32">
      <c r="A130" s="342"/>
      <c r="B130" s="338"/>
      <c r="C130" s="338"/>
      <c r="D130" s="338"/>
      <c r="E130" s="338"/>
      <c r="F130" s="338"/>
      <c r="G130" s="338"/>
      <c r="H130" s="338"/>
      <c r="I130" s="338"/>
      <c r="J130" s="338"/>
      <c r="K130" s="338"/>
      <c r="L130" s="338"/>
      <c r="M130" s="338"/>
      <c r="N130" s="338"/>
      <c r="O130" s="338"/>
      <c r="P130" s="338"/>
      <c r="Q130" s="338"/>
      <c r="R130" s="338"/>
      <c r="S130" s="338"/>
      <c r="T130" s="338"/>
      <c r="U130" s="338"/>
      <c r="V130" s="338"/>
      <c r="W130" s="338"/>
      <c r="X130" s="338"/>
      <c r="Y130" s="338"/>
      <c r="Z130" s="338"/>
      <c r="AA130" s="338"/>
      <c r="AB130" s="338"/>
      <c r="AC130" s="338"/>
      <c r="AD130" s="338"/>
      <c r="AE130" s="338"/>
      <c r="AF130" s="338"/>
    </row>
    <row r="131" spans="1:32">
      <c r="A131" s="342"/>
      <c r="B131" s="338"/>
      <c r="C131" s="338"/>
      <c r="D131" s="338"/>
      <c r="E131" s="338"/>
      <c r="F131" s="338"/>
      <c r="G131" s="338"/>
      <c r="H131" s="338"/>
      <c r="I131" s="338"/>
      <c r="J131" s="338"/>
      <c r="K131" s="338"/>
      <c r="L131" s="338"/>
      <c r="M131" s="338"/>
      <c r="N131" s="338"/>
      <c r="O131" s="338"/>
      <c r="P131" s="338"/>
      <c r="Q131" s="338"/>
      <c r="R131" s="338"/>
      <c r="S131" s="338"/>
      <c r="T131" s="338"/>
      <c r="U131" s="338"/>
      <c r="V131" s="338"/>
      <c r="W131" s="338"/>
      <c r="X131" s="338"/>
      <c r="Y131" s="338"/>
      <c r="Z131" s="338"/>
      <c r="AA131" s="338"/>
      <c r="AB131" s="338"/>
      <c r="AC131" s="338"/>
      <c r="AD131" s="338"/>
      <c r="AE131" s="338"/>
      <c r="AF131" s="338"/>
    </row>
    <row r="132" spans="1:32">
      <c r="A132" s="342"/>
      <c r="B132" s="338"/>
      <c r="C132" s="338"/>
      <c r="D132" s="338"/>
      <c r="E132" s="338"/>
      <c r="F132" s="338"/>
      <c r="G132" s="338"/>
      <c r="H132" s="338"/>
      <c r="I132" s="338"/>
      <c r="J132" s="338"/>
      <c r="K132" s="338"/>
      <c r="L132" s="338"/>
      <c r="M132" s="338"/>
      <c r="N132" s="338"/>
      <c r="O132" s="338"/>
      <c r="P132" s="338"/>
      <c r="Q132" s="338"/>
      <c r="R132" s="338"/>
      <c r="S132" s="338"/>
      <c r="T132" s="338"/>
      <c r="U132" s="338"/>
      <c r="V132" s="338"/>
      <c r="W132" s="338"/>
      <c r="X132" s="338"/>
      <c r="Y132" s="338"/>
      <c r="Z132" s="338"/>
      <c r="AA132" s="338"/>
      <c r="AB132" s="338"/>
      <c r="AC132" s="338"/>
      <c r="AD132" s="338"/>
      <c r="AE132" s="338"/>
      <c r="AF132" s="338"/>
    </row>
    <row r="133" spans="1:32">
      <c r="A133" s="342"/>
      <c r="B133" s="338"/>
      <c r="C133" s="338"/>
      <c r="D133" s="338"/>
      <c r="E133" s="338"/>
      <c r="F133" s="338"/>
      <c r="G133" s="338"/>
      <c r="H133" s="338"/>
      <c r="I133" s="338"/>
      <c r="J133" s="338"/>
      <c r="K133" s="338"/>
      <c r="L133" s="338"/>
      <c r="M133" s="338"/>
      <c r="N133" s="338"/>
      <c r="O133" s="338"/>
      <c r="P133" s="338"/>
      <c r="Q133" s="338"/>
      <c r="R133" s="338"/>
      <c r="S133" s="338"/>
      <c r="T133" s="338"/>
      <c r="U133" s="338"/>
      <c r="V133" s="338"/>
      <c r="W133" s="338"/>
      <c r="X133" s="338"/>
      <c r="Y133" s="338"/>
      <c r="Z133" s="338"/>
      <c r="AA133" s="338"/>
      <c r="AB133" s="338"/>
      <c r="AC133" s="338"/>
      <c r="AD133" s="338"/>
      <c r="AE133" s="338"/>
      <c r="AF133" s="338"/>
    </row>
    <row r="134" spans="1:32">
      <c r="A134" s="342"/>
      <c r="B134" s="338"/>
      <c r="C134" s="338"/>
      <c r="D134" s="338"/>
      <c r="E134" s="338"/>
      <c r="F134" s="338"/>
      <c r="G134" s="338"/>
      <c r="H134" s="338"/>
      <c r="I134" s="338"/>
      <c r="J134" s="338"/>
      <c r="K134" s="338"/>
      <c r="L134" s="338"/>
      <c r="M134" s="338"/>
      <c r="N134" s="338"/>
      <c r="O134" s="338"/>
      <c r="P134" s="338"/>
      <c r="Q134" s="338"/>
      <c r="R134" s="338"/>
      <c r="S134" s="338"/>
      <c r="T134" s="338"/>
      <c r="U134" s="338"/>
      <c r="V134" s="338"/>
      <c r="W134" s="338"/>
      <c r="X134" s="338"/>
      <c r="Y134" s="338"/>
      <c r="Z134" s="338"/>
      <c r="AA134" s="338"/>
      <c r="AB134" s="338"/>
      <c r="AC134" s="338"/>
      <c r="AD134" s="338"/>
      <c r="AE134" s="338"/>
      <c r="AF134" s="338"/>
    </row>
    <row r="135" spans="1:32">
      <c r="A135" s="341"/>
      <c r="B135" s="338"/>
      <c r="C135" s="338"/>
      <c r="D135" s="338"/>
      <c r="E135" s="338"/>
      <c r="F135" s="338"/>
      <c r="G135" s="338"/>
      <c r="H135" s="338"/>
      <c r="I135" s="338"/>
      <c r="J135" s="338"/>
      <c r="K135" s="338"/>
      <c r="L135" s="338"/>
      <c r="M135" s="338"/>
      <c r="N135" s="338"/>
      <c r="O135" s="338"/>
      <c r="P135" s="338"/>
      <c r="Q135" s="338"/>
      <c r="R135" s="338"/>
      <c r="S135" s="338"/>
      <c r="T135" s="338"/>
      <c r="U135" s="338"/>
      <c r="V135" s="338"/>
      <c r="W135" s="338"/>
      <c r="X135" s="338"/>
      <c r="Y135" s="338"/>
      <c r="Z135" s="338"/>
      <c r="AA135" s="338"/>
      <c r="AB135" s="338"/>
      <c r="AC135" s="338"/>
      <c r="AD135" s="338"/>
      <c r="AE135" s="338"/>
      <c r="AF135" s="338"/>
    </row>
    <row r="136" spans="1:32">
      <c r="A136" s="344"/>
      <c r="B136" s="338"/>
      <c r="C136" s="338"/>
      <c r="D136" s="338"/>
      <c r="E136" s="338"/>
      <c r="F136" s="338"/>
      <c r="G136" s="338"/>
      <c r="H136" s="338"/>
      <c r="I136" s="338"/>
      <c r="J136" s="338"/>
      <c r="K136" s="338"/>
      <c r="L136" s="338"/>
      <c r="M136" s="338"/>
      <c r="N136" s="338"/>
      <c r="O136" s="338"/>
      <c r="P136" s="338"/>
      <c r="Q136" s="338"/>
      <c r="R136" s="338"/>
      <c r="S136" s="338"/>
      <c r="T136" s="338"/>
      <c r="U136" s="338"/>
      <c r="V136" s="338"/>
      <c r="W136" s="338"/>
      <c r="X136" s="338"/>
      <c r="Y136" s="338"/>
      <c r="Z136" s="338"/>
      <c r="AA136" s="338"/>
      <c r="AB136" s="338"/>
      <c r="AC136" s="338"/>
      <c r="AD136" s="338"/>
      <c r="AE136" s="338"/>
      <c r="AF136" s="338"/>
    </row>
    <row r="137" spans="1:32">
      <c r="A137" s="344"/>
      <c r="B137" s="338"/>
      <c r="C137" s="338"/>
      <c r="D137" s="338"/>
      <c r="E137" s="338"/>
      <c r="F137" s="338"/>
      <c r="G137" s="338"/>
      <c r="H137" s="338"/>
      <c r="I137" s="338"/>
      <c r="J137" s="338"/>
      <c r="K137" s="338"/>
      <c r="L137" s="338"/>
      <c r="M137" s="338"/>
      <c r="N137" s="338"/>
      <c r="O137" s="338"/>
      <c r="P137" s="338"/>
      <c r="Q137" s="338"/>
      <c r="R137" s="338"/>
      <c r="S137" s="338"/>
      <c r="T137" s="338"/>
      <c r="U137" s="338"/>
      <c r="V137" s="338"/>
      <c r="W137" s="338"/>
      <c r="X137" s="338"/>
      <c r="Y137" s="338"/>
      <c r="Z137" s="338"/>
      <c r="AA137" s="338"/>
      <c r="AB137" s="338"/>
      <c r="AC137" s="338"/>
      <c r="AD137" s="338"/>
      <c r="AE137" s="338"/>
      <c r="AF137" s="338"/>
    </row>
    <row r="138" spans="1:32">
      <c r="A138" s="344"/>
      <c r="B138" s="338"/>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row>
    <row r="139" spans="1:32">
      <c r="A139" s="344"/>
      <c r="B139" s="338"/>
      <c r="C139" s="338"/>
      <c r="D139" s="338"/>
      <c r="E139" s="338"/>
      <c r="F139" s="338"/>
      <c r="G139" s="338"/>
      <c r="H139" s="338"/>
      <c r="I139" s="338"/>
      <c r="J139" s="338"/>
      <c r="K139" s="338"/>
      <c r="L139" s="338"/>
      <c r="M139" s="338"/>
      <c r="N139" s="338"/>
      <c r="O139" s="338"/>
      <c r="P139" s="338"/>
      <c r="Q139" s="338"/>
      <c r="R139" s="338"/>
      <c r="S139" s="338"/>
      <c r="T139" s="338"/>
      <c r="U139" s="338"/>
      <c r="V139" s="338"/>
      <c r="W139" s="338"/>
      <c r="X139" s="338"/>
      <c r="Y139" s="338"/>
      <c r="Z139" s="338"/>
      <c r="AA139" s="338"/>
      <c r="AB139" s="338"/>
      <c r="AC139" s="338"/>
      <c r="AD139" s="338"/>
      <c r="AE139" s="338"/>
      <c r="AF139" s="338"/>
    </row>
    <row r="140" spans="1:32">
      <c r="A140" s="344"/>
      <c r="B140" s="338"/>
      <c r="C140" s="338"/>
      <c r="D140" s="338"/>
      <c r="E140" s="338"/>
      <c r="F140" s="338"/>
      <c r="G140" s="338"/>
      <c r="H140" s="338"/>
      <c r="I140" s="338"/>
      <c r="J140" s="338"/>
      <c r="K140" s="338"/>
      <c r="L140" s="338"/>
      <c r="M140" s="338"/>
      <c r="N140" s="338"/>
      <c r="O140" s="338"/>
      <c r="P140" s="338"/>
      <c r="Q140" s="338"/>
      <c r="R140" s="338"/>
      <c r="S140" s="338"/>
      <c r="T140" s="338"/>
      <c r="U140" s="338"/>
      <c r="V140" s="338"/>
      <c r="W140" s="338"/>
      <c r="X140" s="338"/>
      <c r="Y140" s="338"/>
      <c r="Z140" s="338"/>
      <c r="AA140" s="338"/>
      <c r="AB140" s="338"/>
      <c r="AC140" s="338"/>
      <c r="AD140" s="338"/>
      <c r="AE140" s="338"/>
      <c r="AF140" s="338"/>
    </row>
    <row r="141" spans="1:32">
      <c r="A141" s="344"/>
      <c r="B141" s="338"/>
      <c r="C141" s="338"/>
      <c r="D141" s="338"/>
      <c r="E141" s="338"/>
      <c r="F141" s="338"/>
      <c r="G141" s="338"/>
      <c r="H141" s="338"/>
      <c r="I141" s="338"/>
      <c r="J141" s="338"/>
      <c r="K141" s="338"/>
      <c r="L141" s="338"/>
      <c r="M141" s="338"/>
      <c r="N141" s="338"/>
      <c r="O141" s="338"/>
      <c r="P141" s="338"/>
      <c r="Q141" s="338"/>
      <c r="R141" s="338"/>
      <c r="S141" s="338"/>
      <c r="T141" s="338"/>
      <c r="U141" s="338"/>
      <c r="V141" s="338"/>
      <c r="W141" s="338"/>
      <c r="X141" s="338"/>
      <c r="Y141" s="338"/>
      <c r="Z141" s="338"/>
      <c r="AA141" s="338"/>
      <c r="AB141" s="338"/>
      <c r="AC141" s="338"/>
      <c r="AD141" s="338"/>
      <c r="AE141" s="338"/>
      <c r="AF141" s="338"/>
    </row>
    <row r="142" spans="1:32">
      <c r="A142" s="342"/>
      <c r="B142" s="338"/>
      <c r="C142" s="338"/>
      <c r="D142" s="338"/>
      <c r="E142" s="338"/>
      <c r="F142" s="338"/>
      <c r="G142" s="338"/>
      <c r="H142" s="338"/>
      <c r="I142" s="338"/>
      <c r="J142" s="338"/>
      <c r="K142" s="338"/>
      <c r="L142" s="338"/>
      <c r="M142" s="338"/>
      <c r="N142" s="338"/>
      <c r="O142" s="338"/>
      <c r="P142" s="338"/>
      <c r="Q142" s="338"/>
      <c r="R142" s="338"/>
      <c r="S142" s="338"/>
      <c r="T142" s="338"/>
      <c r="U142" s="338"/>
      <c r="V142" s="338"/>
      <c r="W142" s="338"/>
      <c r="X142" s="338"/>
      <c r="Y142" s="338"/>
      <c r="Z142" s="338"/>
      <c r="AA142" s="338"/>
      <c r="AB142" s="338"/>
      <c r="AC142" s="338"/>
      <c r="AD142" s="338"/>
      <c r="AE142" s="338"/>
      <c r="AF142" s="338"/>
    </row>
    <row r="143" spans="1:32">
      <c r="A143" s="341"/>
      <c r="B143" s="338"/>
      <c r="C143" s="338"/>
      <c r="D143" s="338"/>
      <c r="E143" s="338"/>
      <c r="F143" s="338"/>
      <c r="G143" s="338"/>
      <c r="H143" s="338"/>
      <c r="I143" s="338"/>
      <c r="J143" s="338"/>
      <c r="K143" s="338"/>
      <c r="L143" s="338"/>
      <c r="M143" s="338"/>
      <c r="N143" s="338"/>
      <c r="O143" s="338"/>
      <c r="P143" s="338"/>
      <c r="Q143" s="338"/>
      <c r="R143" s="338"/>
      <c r="S143" s="338"/>
      <c r="T143" s="338"/>
      <c r="U143" s="338"/>
      <c r="V143" s="338"/>
      <c r="W143" s="338"/>
      <c r="X143" s="338"/>
      <c r="Y143" s="338"/>
      <c r="Z143" s="338"/>
      <c r="AA143" s="338"/>
      <c r="AB143" s="338"/>
      <c r="AC143" s="338"/>
      <c r="AD143" s="338"/>
      <c r="AE143" s="338"/>
      <c r="AF143" s="338"/>
    </row>
    <row r="144" spans="1:32">
      <c r="A144" s="342"/>
      <c r="B144" s="338"/>
      <c r="C144" s="338"/>
      <c r="D144" s="338"/>
      <c r="E144" s="338"/>
      <c r="F144" s="338"/>
      <c r="G144" s="338"/>
      <c r="H144" s="338"/>
      <c r="I144" s="338"/>
      <c r="J144" s="338"/>
      <c r="K144" s="338"/>
      <c r="L144" s="338"/>
      <c r="M144" s="338"/>
      <c r="N144" s="338"/>
      <c r="O144" s="338"/>
      <c r="P144" s="338"/>
      <c r="Q144" s="338"/>
      <c r="R144" s="338"/>
      <c r="S144" s="338"/>
      <c r="T144" s="338"/>
      <c r="U144" s="338"/>
      <c r="V144" s="338"/>
      <c r="W144" s="338"/>
      <c r="X144" s="338"/>
      <c r="Y144" s="338"/>
      <c r="Z144" s="338"/>
      <c r="AA144" s="338"/>
      <c r="AB144" s="338"/>
      <c r="AC144" s="338"/>
      <c r="AD144" s="338"/>
      <c r="AE144" s="338"/>
      <c r="AF144" s="338"/>
    </row>
    <row r="145" spans="1:32">
      <c r="A145" s="342"/>
      <c r="B145" s="338"/>
      <c r="C145" s="338"/>
      <c r="D145" s="338"/>
      <c r="E145" s="338"/>
      <c r="F145" s="338"/>
      <c r="G145" s="338"/>
      <c r="H145" s="338"/>
      <c r="I145" s="338"/>
      <c r="J145" s="338"/>
      <c r="K145" s="338"/>
      <c r="L145" s="338"/>
      <c r="M145" s="338"/>
      <c r="N145" s="338"/>
      <c r="O145" s="338"/>
      <c r="P145" s="338"/>
      <c r="Q145" s="338"/>
      <c r="R145" s="338"/>
      <c r="S145" s="338"/>
      <c r="T145" s="338"/>
      <c r="U145" s="338"/>
      <c r="V145" s="338"/>
      <c r="W145" s="338"/>
      <c r="X145" s="338"/>
      <c r="Y145" s="338"/>
      <c r="Z145" s="338"/>
      <c r="AA145" s="338"/>
      <c r="AB145" s="338"/>
      <c r="AC145" s="338"/>
      <c r="AD145" s="338"/>
      <c r="AE145" s="338"/>
      <c r="AF145" s="338"/>
    </row>
    <row r="146" spans="1:32">
      <c r="A146" s="339"/>
      <c r="B146" s="338"/>
      <c r="C146" s="338"/>
      <c r="D146" s="338"/>
      <c r="E146" s="338"/>
      <c r="F146" s="338"/>
      <c r="G146" s="338"/>
      <c r="H146" s="338"/>
      <c r="I146" s="338"/>
      <c r="J146" s="338"/>
      <c r="K146" s="338"/>
      <c r="L146" s="338"/>
      <c r="M146" s="338"/>
      <c r="N146" s="338"/>
      <c r="O146" s="338"/>
      <c r="P146" s="338"/>
      <c r="Q146" s="338"/>
      <c r="R146" s="338"/>
      <c r="S146" s="338"/>
      <c r="T146" s="338"/>
      <c r="U146" s="338"/>
      <c r="V146" s="338"/>
      <c r="W146" s="338"/>
      <c r="X146" s="338"/>
      <c r="Y146" s="338"/>
      <c r="Z146" s="338"/>
      <c r="AA146" s="338"/>
      <c r="AB146" s="338"/>
      <c r="AC146" s="338"/>
      <c r="AD146" s="338"/>
      <c r="AE146" s="338"/>
      <c r="AF146" s="338"/>
    </row>
    <row r="147" spans="1:32">
      <c r="A147" s="339"/>
      <c r="B147" s="338"/>
      <c r="C147" s="338"/>
      <c r="D147" s="338"/>
      <c r="E147" s="338"/>
      <c r="F147" s="338"/>
      <c r="G147" s="338"/>
      <c r="H147" s="338"/>
      <c r="I147" s="338"/>
      <c r="J147" s="338"/>
      <c r="K147" s="338"/>
      <c r="L147" s="338"/>
      <c r="M147" s="338"/>
      <c r="N147" s="338"/>
      <c r="O147" s="338"/>
      <c r="P147" s="338"/>
      <c r="Q147" s="338"/>
      <c r="R147" s="338"/>
      <c r="S147" s="338"/>
      <c r="T147" s="338"/>
      <c r="U147" s="338"/>
      <c r="V147" s="338"/>
      <c r="W147" s="338"/>
      <c r="X147" s="338"/>
      <c r="Y147" s="338"/>
      <c r="Z147" s="338"/>
      <c r="AA147" s="338"/>
      <c r="AB147" s="338"/>
      <c r="AC147" s="338"/>
      <c r="AD147" s="338"/>
      <c r="AE147" s="338"/>
      <c r="AF147" s="338"/>
    </row>
    <row r="148" spans="1:32">
      <c r="B148" s="338"/>
      <c r="C148" s="338"/>
      <c r="D148" s="338"/>
      <c r="E148" s="338"/>
      <c r="F148" s="338"/>
      <c r="G148" s="338"/>
      <c r="H148" s="338"/>
      <c r="I148" s="338"/>
      <c r="J148" s="338"/>
      <c r="K148" s="338"/>
      <c r="L148" s="338"/>
      <c r="M148" s="338"/>
      <c r="N148" s="338"/>
      <c r="O148" s="338"/>
      <c r="P148" s="338"/>
      <c r="Q148" s="338"/>
      <c r="R148" s="338"/>
      <c r="S148" s="338"/>
      <c r="T148" s="338"/>
      <c r="U148" s="338"/>
      <c r="V148" s="338"/>
      <c r="W148" s="338"/>
      <c r="X148" s="338"/>
      <c r="Y148" s="338"/>
      <c r="Z148" s="338"/>
      <c r="AA148" s="338"/>
      <c r="AB148" s="338"/>
      <c r="AC148" s="338"/>
      <c r="AD148" s="338"/>
      <c r="AE148" s="338"/>
      <c r="AF148" s="338"/>
    </row>
    <row r="149" spans="1:32">
      <c r="B149" s="338"/>
      <c r="C149" s="338"/>
      <c r="D149" s="338"/>
      <c r="E149" s="338"/>
      <c r="F149" s="338"/>
      <c r="G149" s="338"/>
      <c r="H149" s="338"/>
      <c r="I149" s="338"/>
      <c r="J149" s="338"/>
      <c r="K149" s="338"/>
      <c r="L149" s="338"/>
      <c r="M149" s="338"/>
      <c r="N149" s="338"/>
      <c r="O149" s="338"/>
      <c r="P149" s="338"/>
      <c r="Q149" s="338"/>
      <c r="R149" s="338"/>
      <c r="S149" s="338"/>
      <c r="T149" s="338"/>
      <c r="U149" s="338"/>
      <c r="V149" s="338"/>
      <c r="W149" s="338"/>
      <c r="X149" s="338"/>
      <c r="Y149" s="338"/>
      <c r="Z149" s="338"/>
      <c r="AA149" s="338"/>
      <c r="AB149" s="338"/>
      <c r="AC149" s="338"/>
      <c r="AD149" s="338"/>
      <c r="AE149" s="338"/>
      <c r="AF149" s="338"/>
    </row>
    <row r="150" spans="1:32">
      <c r="B150" s="338"/>
      <c r="C150" s="338"/>
      <c r="D150" s="338"/>
      <c r="E150" s="338"/>
      <c r="F150" s="338"/>
      <c r="G150" s="338"/>
      <c r="H150" s="338"/>
      <c r="I150" s="338"/>
      <c r="J150" s="338"/>
      <c r="K150" s="338"/>
      <c r="L150" s="338"/>
      <c r="M150" s="338"/>
      <c r="N150" s="338"/>
      <c r="O150" s="338"/>
      <c r="P150" s="338"/>
      <c r="Q150" s="338"/>
      <c r="R150" s="338"/>
      <c r="S150" s="338"/>
      <c r="T150" s="338"/>
      <c r="U150" s="338"/>
      <c r="V150" s="338"/>
      <c r="W150" s="338"/>
      <c r="X150" s="338"/>
      <c r="Y150" s="338"/>
      <c r="Z150" s="338"/>
      <c r="AA150" s="338"/>
      <c r="AB150" s="338"/>
      <c r="AC150" s="338"/>
      <c r="AD150" s="338"/>
      <c r="AE150" s="338"/>
      <c r="AF150" s="338"/>
    </row>
    <row r="151" spans="1:32">
      <c r="B151" s="338"/>
      <c r="C151" s="338"/>
      <c r="D151" s="338"/>
      <c r="E151" s="338"/>
      <c r="F151" s="338"/>
      <c r="G151" s="338"/>
      <c r="H151" s="338"/>
      <c r="I151" s="338"/>
      <c r="J151" s="338"/>
      <c r="K151" s="338"/>
      <c r="L151" s="338"/>
      <c r="M151" s="338"/>
      <c r="N151" s="338"/>
      <c r="O151" s="338"/>
      <c r="P151" s="338"/>
      <c r="Q151" s="338"/>
      <c r="R151" s="338"/>
      <c r="S151" s="338"/>
      <c r="T151" s="338"/>
      <c r="U151" s="338"/>
      <c r="V151" s="338"/>
      <c r="W151" s="338"/>
      <c r="X151" s="338"/>
      <c r="Y151" s="338"/>
      <c r="Z151" s="338"/>
      <c r="AA151" s="338"/>
      <c r="AB151" s="338"/>
      <c r="AC151" s="338"/>
      <c r="AD151" s="338"/>
      <c r="AE151" s="338"/>
      <c r="AF151" s="338"/>
    </row>
    <row r="152" spans="1:32">
      <c r="B152" s="338"/>
      <c r="C152" s="338"/>
      <c r="D152" s="338"/>
      <c r="E152" s="338"/>
      <c r="F152" s="338"/>
      <c r="G152" s="338"/>
      <c r="H152" s="338"/>
      <c r="I152" s="338"/>
      <c r="J152" s="338"/>
      <c r="K152" s="338"/>
      <c r="L152" s="338"/>
      <c r="M152" s="338"/>
      <c r="N152" s="338"/>
      <c r="O152" s="338"/>
      <c r="P152" s="338"/>
      <c r="Q152" s="338"/>
      <c r="R152" s="338"/>
      <c r="S152" s="338"/>
      <c r="T152" s="338"/>
      <c r="U152" s="338"/>
      <c r="V152" s="338"/>
      <c r="W152" s="338"/>
      <c r="X152" s="338"/>
      <c r="Y152" s="338"/>
      <c r="Z152" s="338"/>
      <c r="AA152" s="338"/>
      <c r="AB152" s="338"/>
      <c r="AC152" s="338"/>
      <c r="AD152" s="338"/>
      <c r="AE152" s="338"/>
      <c r="AF152" s="338"/>
    </row>
    <row r="153" spans="1:32">
      <c r="B153" s="338"/>
      <c r="C153" s="338"/>
      <c r="D153" s="338"/>
      <c r="E153" s="338"/>
      <c r="F153" s="338"/>
      <c r="G153" s="338"/>
      <c r="H153" s="338"/>
      <c r="I153" s="338"/>
      <c r="J153" s="338"/>
      <c r="K153" s="338"/>
      <c r="L153" s="338"/>
      <c r="M153" s="338"/>
      <c r="N153" s="338"/>
      <c r="O153" s="338"/>
      <c r="P153" s="338"/>
      <c r="Q153" s="338"/>
      <c r="R153" s="338"/>
      <c r="S153" s="338"/>
      <c r="T153" s="338"/>
      <c r="U153" s="338"/>
      <c r="V153" s="338"/>
      <c r="W153" s="338"/>
      <c r="X153" s="338"/>
      <c r="Y153" s="338"/>
      <c r="Z153" s="338"/>
      <c r="AA153" s="338"/>
      <c r="AB153" s="338"/>
      <c r="AC153" s="338"/>
      <c r="AD153" s="338"/>
      <c r="AE153" s="338"/>
      <c r="AF153" s="338"/>
    </row>
    <row r="154" spans="1:32">
      <c r="B154" s="338"/>
      <c r="C154" s="338"/>
      <c r="D154" s="338"/>
      <c r="E154" s="338"/>
      <c r="F154" s="338"/>
      <c r="G154" s="338"/>
      <c r="H154" s="338"/>
      <c r="I154" s="338"/>
      <c r="J154" s="338"/>
      <c r="K154" s="338"/>
      <c r="L154" s="338"/>
      <c r="M154" s="338"/>
      <c r="N154" s="338"/>
      <c r="O154" s="338"/>
      <c r="P154" s="338"/>
      <c r="Q154" s="338"/>
      <c r="R154" s="338"/>
      <c r="S154" s="338"/>
      <c r="T154" s="338"/>
      <c r="U154" s="338"/>
      <c r="V154" s="338"/>
      <c r="W154" s="338"/>
      <c r="X154" s="338"/>
      <c r="Y154" s="338"/>
      <c r="Z154" s="338"/>
      <c r="AA154" s="338"/>
      <c r="AB154" s="338"/>
      <c r="AC154" s="338"/>
      <c r="AD154" s="338"/>
      <c r="AE154" s="338"/>
      <c r="AF154" s="338"/>
    </row>
    <row r="155" spans="1:32">
      <c r="B155" s="338"/>
      <c r="C155" s="338"/>
      <c r="D155" s="338"/>
      <c r="E155" s="338"/>
      <c r="F155" s="338"/>
      <c r="G155" s="338"/>
      <c r="H155" s="338"/>
      <c r="I155" s="338"/>
      <c r="J155" s="338"/>
      <c r="K155" s="338"/>
      <c r="L155" s="338"/>
      <c r="M155" s="338"/>
      <c r="N155" s="338"/>
      <c r="O155" s="338"/>
      <c r="P155" s="338"/>
      <c r="Q155" s="338"/>
      <c r="R155" s="338"/>
      <c r="S155" s="338"/>
      <c r="T155" s="338"/>
      <c r="U155" s="338"/>
      <c r="V155" s="338"/>
      <c r="W155" s="338"/>
      <c r="X155" s="338"/>
      <c r="Y155" s="338"/>
      <c r="Z155" s="338"/>
      <c r="AA155" s="338"/>
      <c r="AB155" s="338"/>
      <c r="AC155" s="338"/>
      <c r="AD155" s="338"/>
      <c r="AE155" s="338"/>
      <c r="AF155" s="338"/>
    </row>
    <row r="156" spans="1:32" s="339" customFormat="1">
      <c r="B156" s="345"/>
      <c r="C156" s="345"/>
      <c r="D156" s="345"/>
      <c r="E156" s="345"/>
      <c r="F156" s="345"/>
      <c r="G156" s="345"/>
      <c r="H156" s="345"/>
      <c r="I156" s="345"/>
      <c r="J156" s="345"/>
      <c r="K156" s="345"/>
      <c r="L156" s="345"/>
      <c r="M156" s="345"/>
      <c r="N156" s="345"/>
      <c r="O156" s="345"/>
      <c r="P156" s="345"/>
      <c r="Q156" s="345"/>
      <c r="R156" s="345"/>
      <c r="S156" s="345"/>
      <c r="T156" s="345"/>
      <c r="U156" s="345"/>
      <c r="V156" s="345"/>
      <c r="W156" s="345"/>
      <c r="X156" s="345"/>
      <c r="Y156" s="345"/>
      <c r="Z156" s="345"/>
      <c r="AA156" s="345"/>
      <c r="AB156" s="345"/>
      <c r="AC156" s="345"/>
      <c r="AD156" s="345"/>
      <c r="AE156" s="345"/>
      <c r="AF156" s="345"/>
    </row>
    <row r="157" spans="1:32" s="339" customFormat="1">
      <c r="B157" s="345"/>
      <c r="C157" s="345"/>
      <c r="D157" s="345"/>
      <c r="E157" s="345"/>
      <c r="F157" s="345"/>
      <c r="G157" s="345"/>
      <c r="H157" s="345"/>
      <c r="I157" s="345"/>
      <c r="J157" s="345"/>
      <c r="K157" s="345"/>
      <c r="L157" s="345"/>
      <c r="M157" s="345"/>
      <c r="N157" s="345"/>
      <c r="O157" s="345"/>
      <c r="P157" s="345"/>
      <c r="Q157" s="345"/>
      <c r="R157" s="345"/>
      <c r="S157" s="345"/>
      <c r="T157" s="345"/>
      <c r="U157" s="345"/>
      <c r="V157" s="345"/>
      <c r="W157" s="345"/>
      <c r="X157" s="345"/>
      <c r="Y157" s="345"/>
      <c r="Z157" s="345"/>
      <c r="AA157" s="345"/>
      <c r="AB157" s="345"/>
      <c r="AC157" s="345"/>
      <c r="AD157" s="345"/>
      <c r="AE157" s="345"/>
      <c r="AF157" s="345"/>
    </row>
    <row r="158" spans="1:32" s="339" customFormat="1">
      <c r="A158" s="340"/>
      <c r="B158" s="345"/>
      <c r="C158" s="345"/>
      <c r="D158" s="345"/>
      <c r="E158" s="345"/>
      <c r="F158" s="345"/>
      <c r="G158" s="345"/>
      <c r="H158" s="345"/>
      <c r="I158" s="345"/>
      <c r="J158" s="345"/>
      <c r="K158" s="345"/>
      <c r="L158" s="345"/>
      <c r="M158" s="345"/>
      <c r="N158" s="345"/>
      <c r="O158" s="345"/>
      <c r="P158" s="345"/>
      <c r="Q158" s="345"/>
      <c r="R158" s="345"/>
      <c r="S158" s="345"/>
      <c r="T158" s="345"/>
      <c r="U158" s="345"/>
      <c r="V158" s="345"/>
      <c r="W158" s="345"/>
      <c r="X158" s="345"/>
      <c r="Y158" s="345"/>
      <c r="Z158" s="345"/>
      <c r="AA158" s="345"/>
      <c r="AB158" s="345"/>
      <c r="AC158" s="345"/>
      <c r="AD158" s="345"/>
      <c r="AE158" s="345"/>
      <c r="AF158" s="345"/>
    </row>
    <row r="159" spans="1:32" s="339" customFormat="1">
      <c r="A159" s="341"/>
      <c r="B159" s="345"/>
      <c r="C159" s="345"/>
      <c r="D159" s="345"/>
      <c r="E159" s="345"/>
      <c r="F159" s="345"/>
      <c r="G159" s="345"/>
      <c r="H159" s="345"/>
      <c r="I159" s="345"/>
      <c r="J159" s="345"/>
      <c r="K159" s="345"/>
      <c r="L159" s="345"/>
      <c r="M159" s="345"/>
      <c r="N159" s="345"/>
      <c r="O159" s="345"/>
      <c r="P159" s="345"/>
      <c r="Q159" s="345"/>
      <c r="R159" s="345"/>
      <c r="S159" s="345"/>
      <c r="T159" s="345"/>
      <c r="U159" s="345"/>
      <c r="V159" s="345"/>
      <c r="W159" s="345"/>
      <c r="X159" s="345"/>
      <c r="Y159" s="345"/>
      <c r="Z159" s="345"/>
      <c r="AA159" s="345"/>
      <c r="AB159" s="345"/>
      <c r="AC159" s="345"/>
      <c r="AD159" s="345"/>
      <c r="AE159" s="345"/>
      <c r="AF159" s="345"/>
    </row>
    <row r="160" spans="1:32" s="339" customFormat="1">
      <c r="A160" s="342"/>
      <c r="B160" s="345"/>
      <c r="C160" s="345"/>
      <c r="D160" s="345"/>
      <c r="E160" s="345"/>
      <c r="F160" s="345"/>
      <c r="G160" s="345"/>
      <c r="H160" s="345"/>
      <c r="I160" s="345"/>
      <c r="J160" s="345"/>
      <c r="K160" s="345"/>
      <c r="L160" s="345"/>
      <c r="M160" s="345"/>
      <c r="N160" s="345"/>
      <c r="O160" s="345"/>
      <c r="P160" s="345"/>
      <c r="Q160" s="345"/>
      <c r="R160" s="345"/>
      <c r="S160" s="345"/>
      <c r="T160" s="345"/>
      <c r="U160" s="345"/>
      <c r="V160" s="345"/>
      <c r="W160" s="345"/>
      <c r="X160" s="345"/>
      <c r="Y160" s="345"/>
      <c r="Z160" s="345"/>
      <c r="AA160" s="345"/>
      <c r="AB160" s="345"/>
      <c r="AC160" s="345"/>
      <c r="AD160" s="345"/>
      <c r="AE160" s="345"/>
      <c r="AF160" s="345"/>
    </row>
    <row r="161" spans="1:32" s="339" customFormat="1">
      <c r="A161" s="342"/>
      <c r="B161" s="345"/>
      <c r="C161" s="345"/>
      <c r="D161" s="345"/>
      <c r="E161" s="345"/>
      <c r="F161" s="345"/>
      <c r="G161" s="345"/>
      <c r="H161" s="345"/>
      <c r="I161" s="345"/>
      <c r="J161" s="345"/>
      <c r="K161" s="345"/>
      <c r="L161" s="345"/>
      <c r="M161" s="345"/>
      <c r="N161" s="345"/>
      <c r="O161" s="345"/>
      <c r="P161" s="345"/>
      <c r="Q161" s="345"/>
      <c r="R161" s="345"/>
      <c r="S161" s="345"/>
      <c r="T161" s="345"/>
      <c r="U161" s="345"/>
      <c r="V161" s="345"/>
      <c r="W161" s="345"/>
      <c r="X161" s="345"/>
      <c r="Y161" s="345"/>
      <c r="Z161" s="345"/>
      <c r="AA161" s="345"/>
      <c r="AB161" s="345"/>
      <c r="AC161" s="345"/>
      <c r="AD161" s="345"/>
      <c r="AE161" s="345"/>
      <c r="AF161" s="345"/>
    </row>
    <row r="162" spans="1:32" s="339" customFormat="1">
      <c r="A162" s="342"/>
      <c r="B162" s="345"/>
      <c r="C162" s="345"/>
      <c r="D162" s="345"/>
      <c r="E162" s="345"/>
      <c r="F162" s="345"/>
      <c r="G162" s="345"/>
      <c r="H162" s="345"/>
      <c r="I162" s="345"/>
      <c r="J162" s="345"/>
      <c r="K162" s="345"/>
      <c r="L162" s="345"/>
      <c r="M162" s="345"/>
      <c r="N162" s="345"/>
      <c r="O162" s="345"/>
      <c r="P162" s="345"/>
      <c r="Q162" s="345"/>
      <c r="R162" s="345"/>
      <c r="S162" s="345"/>
      <c r="T162" s="345"/>
      <c r="U162" s="345"/>
      <c r="V162" s="345"/>
      <c r="W162" s="345"/>
      <c r="X162" s="345"/>
      <c r="Y162" s="345"/>
      <c r="Z162" s="345"/>
      <c r="AA162" s="345"/>
      <c r="AB162" s="345"/>
      <c r="AC162" s="345"/>
      <c r="AD162" s="345"/>
      <c r="AE162" s="345"/>
      <c r="AF162" s="345"/>
    </row>
    <row r="163" spans="1:32" s="339" customFormat="1">
      <c r="A163" s="342"/>
      <c r="B163" s="345"/>
      <c r="C163" s="345"/>
      <c r="D163" s="345"/>
      <c r="E163" s="345"/>
      <c r="F163" s="345"/>
      <c r="G163" s="345"/>
      <c r="H163" s="345"/>
      <c r="I163" s="345"/>
      <c r="J163" s="345"/>
      <c r="K163" s="345"/>
      <c r="L163" s="345"/>
      <c r="M163" s="345"/>
      <c r="N163" s="345"/>
      <c r="O163" s="345"/>
      <c r="P163" s="345"/>
      <c r="Q163" s="345"/>
      <c r="R163" s="345"/>
      <c r="S163" s="345"/>
      <c r="T163" s="345"/>
      <c r="U163" s="345"/>
      <c r="V163" s="345"/>
      <c r="W163" s="345"/>
      <c r="X163" s="345"/>
      <c r="Y163" s="345"/>
      <c r="Z163" s="345"/>
      <c r="AA163" s="345"/>
      <c r="AB163" s="345"/>
      <c r="AC163" s="345"/>
      <c r="AD163" s="345"/>
      <c r="AE163" s="345"/>
      <c r="AF163" s="345"/>
    </row>
    <row r="164" spans="1:32" s="339" customFormat="1">
      <c r="A164" s="342"/>
      <c r="B164" s="345"/>
      <c r="C164" s="345"/>
      <c r="D164" s="345"/>
      <c r="E164" s="345"/>
      <c r="F164" s="345"/>
      <c r="G164" s="345"/>
      <c r="H164" s="345"/>
      <c r="I164" s="345"/>
      <c r="J164" s="345"/>
      <c r="K164" s="345"/>
      <c r="L164" s="345"/>
      <c r="M164" s="345"/>
      <c r="N164" s="345"/>
      <c r="O164" s="345"/>
      <c r="P164" s="345"/>
      <c r="Q164" s="345"/>
      <c r="R164" s="345"/>
      <c r="S164" s="345"/>
      <c r="T164" s="345"/>
      <c r="U164" s="345"/>
      <c r="V164" s="345"/>
      <c r="W164" s="345"/>
      <c r="X164" s="345"/>
      <c r="Y164" s="345"/>
      <c r="Z164" s="345"/>
      <c r="AA164" s="345"/>
      <c r="AB164" s="345"/>
      <c r="AC164" s="345"/>
      <c r="AD164" s="345"/>
      <c r="AE164" s="345"/>
      <c r="AF164" s="345"/>
    </row>
    <row r="165" spans="1:32" s="339" customFormat="1">
      <c r="A165" s="342"/>
      <c r="B165" s="345"/>
      <c r="C165" s="345"/>
      <c r="D165" s="345"/>
      <c r="E165" s="345"/>
      <c r="F165" s="345"/>
      <c r="G165" s="345"/>
      <c r="H165" s="345"/>
      <c r="I165" s="345"/>
      <c r="J165" s="345"/>
      <c r="K165" s="345"/>
      <c r="L165" s="345"/>
      <c r="M165" s="345"/>
      <c r="N165" s="345"/>
      <c r="O165" s="345"/>
      <c r="P165" s="345"/>
      <c r="Q165" s="345"/>
      <c r="R165" s="345"/>
      <c r="S165" s="345"/>
      <c r="T165" s="345"/>
      <c r="U165" s="345"/>
      <c r="V165" s="345"/>
      <c r="W165" s="345"/>
      <c r="X165" s="345"/>
      <c r="Y165" s="345"/>
      <c r="Z165" s="345"/>
      <c r="AA165" s="345"/>
      <c r="AB165" s="345"/>
      <c r="AC165" s="345"/>
      <c r="AD165" s="345"/>
      <c r="AE165" s="345"/>
      <c r="AF165" s="345"/>
    </row>
    <row r="166" spans="1:32" s="339" customFormat="1">
      <c r="A166" s="342"/>
      <c r="B166" s="345"/>
      <c r="C166" s="345"/>
      <c r="D166" s="345"/>
      <c r="E166" s="345"/>
      <c r="F166" s="345"/>
      <c r="G166" s="345"/>
      <c r="H166" s="345"/>
      <c r="I166" s="345"/>
      <c r="J166" s="345"/>
      <c r="K166" s="345"/>
      <c r="L166" s="345"/>
      <c r="M166" s="345"/>
      <c r="N166" s="345"/>
      <c r="O166" s="345"/>
      <c r="P166" s="345"/>
      <c r="Q166" s="345"/>
      <c r="R166" s="345"/>
      <c r="S166" s="345"/>
      <c r="T166" s="345"/>
      <c r="U166" s="345"/>
      <c r="V166" s="345"/>
      <c r="W166" s="345"/>
      <c r="X166" s="345"/>
      <c r="Y166" s="345"/>
      <c r="Z166" s="345"/>
      <c r="AA166" s="345"/>
      <c r="AB166" s="345"/>
      <c r="AC166" s="345"/>
      <c r="AD166" s="345"/>
      <c r="AE166" s="345"/>
      <c r="AF166" s="345"/>
    </row>
    <row r="167" spans="1:32" s="339" customFormat="1">
      <c r="A167" s="342"/>
      <c r="B167" s="345"/>
      <c r="C167" s="345"/>
      <c r="D167" s="345"/>
      <c r="E167" s="345"/>
      <c r="F167" s="345"/>
      <c r="G167" s="345"/>
      <c r="H167" s="345"/>
      <c r="I167" s="345"/>
      <c r="J167" s="345"/>
      <c r="K167" s="345"/>
      <c r="L167" s="345"/>
      <c r="M167" s="345"/>
      <c r="N167" s="345"/>
      <c r="O167" s="345"/>
      <c r="P167" s="345"/>
      <c r="Q167" s="345"/>
      <c r="R167" s="345"/>
      <c r="S167" s="345"/>
      <c r="T167" s="345"/>
      <c r="U167" s="345"/>
      <c r="V167" s="345"/>
      <c r="W167" s="345"/>
      <c r="X167" s="345"/>
      <c r="Y167" s="345"/>
      <c r="Z167" s="345"/>
      <c r="AA167" s="345"/>
      <c r="AB167" s="345"/>
      <c r="AC167" s="345"/>
      <c r="AD167" s="345"/>
      <c r="AE167" s="345"/>
      <c r="AF167" s="345"/>
    </row>
    <row r="168" spans="1:32" s="339" customFormat="1">
      <c r="A168" s="342"/>
      <c r="B168" s="345"/>
      <c r="C168" s="345"/>
      <c r="D168" s="345"/>
      <c r="E168" s="345"/>
      <c r="F168" s="345"/>
      <c r="G168" s="345"/>
      <c r="H168" s="345"/>
      <c r="I168" s="345"/>
      <c r="J168" s="345"/>
      <c r="K168" s="345"/>
      <c r="L168" s="345"/>
      <c r="M168" s="345"/>
      <c r="N168" s="345"/>
      <c r="O168" s="345"/>
      <c r="P168" s="345"/>
      <c r="Q168" s="345"/>
      <c r="R168" s="345"/>
      <c r="S168" s="345"/>
      <c r="T168" s="345"/>
      <c r="U168" s="345"/>
      <c r="V168" s="345"/>
      <c r="W168" s="345"/>
      <c r="X168" s="345"/>
      <c r="Y168" s="345"/>
      <c r="Z168" s="345"/>
      <c r="AA168" s="345"/>
      <c r="AB168" s="345"/>
      <c r="AC168" s="345"/>
      <c r="AD168" s="345"/>
      <c r="AE168" s="345"/>
      <c r="AF168" s="345"/>
    </row>
    <row r="169" spans="1:32" s="339" customFormat="1">
      <c r="A169" s="342"/>
      <c r="B169" s="345"/>
      <c r="C169" s="345"/>
      <c r="D169" s="345"/>
      <c r="E169" s="345"/>
      <c r="F169" s="345"/>
      <c r="G169" s="345"/>
      <c r="H169" s="345"/>
      <c r="I169" s="345"/>
      <c r="J169" s="345"/>
      <c r="K169" s="345"/>
      <c r="L169" s="345"/>
      <c r="M169" s="345"/>
      <c r="N169" s="345"/>
      <c r="O169" s="345"/>
      <c r="P169" s="345"/>
      <c r="Q169" s="345"/>
      <c r="R169" s="345"/>
      <c r="S169" s="345"/>
      <c r="T169" s="345"/>
      <c r="U169" s="345"/>
      <c r="V169" s="345"/>
      <c r="W169" s="345"/>
      <c r="X169" s="345"/>
      <c r="Y169" s="345"/>
      <c r="Z169" s="345"/>
      <c r="AA169" s="345"/>
      <c r="AB169" s="345"/>
      <c r="AC169" s="345"/>
      <c r="AD169" s="345"/>
      <c r="AE169" s="345"/>
      <c r="AF169" s="345"/>
    </row>
    <row r="170" spans="1:32" s="339" customFormat="1">
      <c r="B170" s="345"/>
      <c r="C170" s="345"/>
      <c r="D170" s="345"/>
      <c r="E170" s="345"/>
      <c r="F170" s="345"/>
      <c r="G170" s="345"/>
      <c r="H170" s="345"/>
      <c r="I170" s="345"/>
      <c r="J170" s="345"/>
      <c r="K170" s="345"/>
      <c r="L170" s="345"/>
      <c r="M170" s="345"/>
      <c r="N170" s="345"/>
      <c r="O170" s="345"/>
      <c r="P170" s="345"/>
      <c r="Q170" s="345"/>
      <c r="R170" s="345"/>
      <c r="S170" s="345"/>
      <c r="T170" s="345"/>
      <c r="U170" s="345"/>
      <c r="V170" s="345"/>
      <c r="W170" s="345"/>
      <c r="X170" s="345"/>
      <c r="Y170" s="345"/>
      <c r="Z170" s="345"/>
      <c r="AA170" s="345"/>
      <c r="AB170" s="345"/>
      <c r="AC170" s="345"/>
      <c r="AD170" s="345"/>
      <c r="AE170" s="345"/>
      <c r="AF170" s="345"/>
    </row>
    <row r="171" spans="1:32" s="339" customFormat="1">
      <c r="A171" s="341"/>
      <c r="B171" s="345"/>
      <c r="C171" s="345"/>
      <c r="D171" s="345"/>
      <c r="E171" s="345"/>
      <c r="F171" s="345"/>
      <c r="G171" s="345"/>
      <c r="H171" s="345"/>
      <c r="I171" s="345"/>
      <c r="J171" s="345"/>
      <c r="K171" s="345"/>
      <c r="L171" s="345"/>
      <c r="M171" s="345"/>
      <c r="N171" s="345"/>
      <c r="O171" s="345"/>
      <c r="P171" s="345"/>
      <c r="Q171" s="345"/>
      <c r="R171" s="345"/>
      <c r="S171" s="345"/>
      <c r="T171" s="345"/>
      <c r="U171" s="345"/>
      <c r="V171" s="345"/>
      <c r="W171" s="345"/>
      <c r="X171" s="345"/>
      <c r="Y171" s="345"/>
      <c r="Z171" s="345"/>
      <c r="AA171" s="345"/>
      <c r="AB171" s="345"/>
      <c r="AC171" s="345"/>
      <c r="AD171" s="345"/>
      <c r="AE171" s="345"/>
      <c r="AF171" s="345"/>
    </row>
    <row r="172" spans="1:32" s="339" customFormat="1">
      <c r="A172" s="342"/>
      <c r="B172" s="345"/>
      <c r="C172" s="345"/>
      <c r="D172" s="345"/>
      <c r="E172" s="345"/>
      <c r="F172" s="345"/>
      <c r="G172" s="345"/>
      <c r="H172" s="345"/>
      <c r="I172" s="345"/>
      <c r="J172" s="345"/>
      <c r="K172" s="345"/>
      <c r="L172" s="345"/>
      <c r="M172" s="345"/>
      <c r="N172" s="345"/>
      <c r="O172" s="345"/>
      <c r="P172" s="345"/>
      <c r="Q172" s="345"/>
      <c r="R172" s="345"/>
      <c r="S172" s="345"/>
      <c r="T172" s="345"/>
      <c r="U172" s="345"/>
      <c r="V172" s="345"/>
      <c r="W172" s="345"/>
      <c r="X172" s="345"/>
      <c r="Y172" s="345"/>
      <c r="Z172" s="345"/>
      <c r="AA172" s="345"/>
      <c r="AB172" s="345"/>
      <c r="AC172" s="345"/>
      <c r="AD172" s="345"/>
      <c r="AE172" s="345"/>
      <c r="AF172" s="345"/>
    </row>
    <row r="173" spans="1:32" s="339" customFormat="1">
      <c r="B173" s="345"/>
      <c r="C173" s="345"/>
      <c r="D173" s="345"/>
      <c r="E173" s="345"/>
      <c r="F173" s="345"/>
      <c r="G173" s="345"/>
      <c r="H173" s="345"/>
      <c r="I173" s="345"/>
      <c r="J173" s="345"/>
      <c r="K173" s="345"/>
      <c r="L173" s="345"/>
      <c r="M173" s="345"/>
      <c r="N173" s="345"/>
      <c r="O173" s="345"/>
      <c r="P173" s="345"/>
      <c r="Q173" s="345"/>
      <c r="R173" s="345"/>
      <c r="S173" s="345"/>
      <c r="T173" s="345"/>
      <c r="U173" s="345"/>
      <c r="V173" s="345"/>
      <c r="W173" s="345"/>
      <c r="X173" s="345"/>
      <c r="Y173" s="345"/>
      <c r="Z173" s="345"/>
      <c r="AA173" s="345"/>
      <c r="AB173" s="345"/>
      <c r="AC173" s="345"/>
      <c r="AD173" s="345"/>
      <c r="AE173" s="345"/>
      <c r="AF173" s="345"/>
    </row>
    <row r="174" spans="1:32" s="339" customFormat="1">
      <c r="A174" s="341"/>
      <c r="B174" s="345"/>
      <c r="C174" s="345"/>
      <c r="D174" s="345"/>
      <c r="E174" s="345"/>
      <c r="F174" s="345"/>
      <c r="G174" s="345"/>
      <c r="H174" s="345"/>
      <c r="I174" s="345"/>
      <c r="J174" s="345"/>
      <c r="K174" s="345"/>
      <c r="L174" s="345"/>
      <c r="M174" s="345"/>
      <c r="N174" s="345"/>
      <c r="O174" s="345"/>
      <c r="P174" s="345"/>
      <c r="Q174" s="345"/>
      <c r="R174" s="345"/>
      <c r="S174" s="345"/>
      <c r="T174" s="345"/>
      <c r="U174" s="345"/>
      <c r="V174" s="345"/>
      <c r="W174" s="345"/>
      <c r="X174" s="345"/>
      <c r="Y174" s="345"/>
      <c r="Z174" s="345"/>
      <c r="AA174" s="345"/>
      <c r="AB174" s="345"/>
      <c r="AC174" s="345"/>
      <c r="AD174" s="345"/>
      <c r="AE174" s="345"/>
      <c r="AF174" s="345"/>
    </row>
    <row r="175" spans="1:32" s="339" customFormat="1">
      <c r="A175" s="342"/>
      <c r="B175" s="345"/>
      <c r="C175" s="345"/>
      <c r="D175" s="345"/>
      <c r="E175" s="345"/>
      <c r="F175" s="345"/>
      <c r="G175" s="345"/>
      <c r="H175" s="345"/>
      <c r="I175" s="345"/>
      <c r="J175" s="345"/>
      <c r="K175" s="345"/>
      <c r="L175" s="345"/>
      <c r="M175" s="345"/>
      <c r="N175" s="345"/>
      <c r="O175" s="345"/>
      <c r="P175" s="345"/>
      <c r="Q175" s="345"/>
      <c r="R175" s="345"/>
      <c r="S175" s="345"/>
      <c r="T175" s="345"/>
      <c r="U175" s="345"/>
      <c r="V175" s="345"/>
      <c r="W175" s="345"/>
      <c r="X175" s="345"/>
      <c r="Y175" s="345"/>
      <c r="Z175" s="345"/>
      <c r="AA175" s="345"/>
      <c r="AB175" s="345"/>
      <c r="AC175" s="345"/>
      <c r="AD175" s="345"/>
      <c r="AE175" s="345"/>
      <c r="AF175" s="345"/>
    </row>
    <row r="176" spans="1:32" s="339" customFormat="1">
      <c r="A176" s="342"/>
      <c r="B176" s="345"/>
      <c r="C176" s="345"/>
      <c r="D176" s="345"/>
      <c r="E176" s="345"/>
      <c r="F176" s="345"/>
      <c r="G176" s="345"/>
      <c r="H176" s="345"/>
      <c r="I176" s="345"/>
      <c r="J176" s="345"/>
      <c r="K176" s="345"/>
      <c r="L176" s="345"/>
      <c r="M176" s="345"/>
      <c r="N176" s="345"/>
      <c r="O176" s="345"/>
      <c r="P176" s="345"/>
      <c r="Q176" s="345"/>
      <c r="R176" s="345"/>
      <c r="S176" s="345"/>
      <c r="T176" s="345"/>
      <c r="U176" s="345"/>
      <c r="V176" s="345"/>
      <c r="W176" s="345"/>
      <c r="X176" s="345"/>
      <c r="Y176" s="345"/>
      <c r="Z176" s="345"/>
      <c r="AA176" s="345"/>
      <c r="AB176" s="345"/>
      <c r="AC176" s="345"/>
      <c r="AD176" s="345"/>
      <c r="AE176" s="345"/>
      <c r="AF176" s="345"/>
    </row>
    <row r="177" spans="1:32" s="339" customFormat="1">
      <c r="A177" s="342"/>
      <c r="B177" s="345"/>
      <c r="C177" s="345"/>
      <c r="D177" s="345"/>
      <c r="E177" s="345"/>
      <c r="F177" s="345"/>
      <c r="G177" s="345"/>
      <c r="H177" s="345"/>
      <c r="I177" s="345"/>
      <c r="J177" s="345"/>
      <c r="K177" s="345"/>
      <c r="L177" s="345"/>
      <c r="M177" s="345"/>
      <c r="N177" s="345"/>
      <c r="O177" s="345"/>
      <c r="P177" s="345"/>
      <c r="Q177" s="345"/>
      <c r="R177" s="345"/>
      <c r="S177" s="345"/>
      <c r="T177" s="345"/>
      <c r="U177" s="345"/>
      <c r="V177" s="345"/>
      <c r="W177" s="345"/>
      <c r="X177" s="345"/>
      <c r="Y177" s="345"/>
      <c r="Z177" s="345"/>
      <c r="AA177" s="345"/>
      <c r="AB177" s="345"/>
      <c r="AC177" s="345"/>
      <c r="AD177" s="345"/>
      <c r="AE177" s="345"/>
      <c r="AF177" s="345"/>
    </row>
    <row r="178" spans="1:32" s="339" customFormat="1">
      <c r="A178" s="342"/>
      <c r="B178" s="345"/>
      <c r="C178" s="345"/>
      <c r="D178" s="345"/>
      <c r="E178" s="345"/>
      <c r="F178" s="345"/>
      <c r="G178" s="345"/>
      <c r="H178" s="345"/>
      <c r="I178" s="345"/>
      <c r="J178" s="345"/>
      <c r="K178" s="345"/>
      <c r="L178" s="345"/>
      <c r="M178" s="345"/>
      <c r="N178" s="345"/>
      <c r="O178" s="345"/>
      <c r="P178" s="345"/>
      <c r="Q178" s="345"/>
      <c r="R178" s="345"/>
      <c r="S178" s="345"/>
      <c r="T178" s="345"/>
      <c r="U178" s="345"/>
      <c r="V178" s="345"/>
      <c r="W178" s="345"/>
      <c r="X178" s="345"/>
      <c r="Y178" s="345"/>
      <c r="Z178" s="345"/>
      <c r="AA178" s="345"/>
      <c r="AB178" s="345"/>
      <c r="AC178" s="345"/>
      <c r="AD178" s="345"/>
      <c r="AE178" s="345"/>
      <c r="AF178" s="345"/>
    </row>
    <row r="179" spans="1:32" s="339" customFormat="1">
      <c r="A179" s="342"/>
      <c r="B179" s="345"/>
      <c r="C179" s="345"/>
      <c r="D179" s="345"/>
      <c r="E179" s="345"/>
      <c r="F179" s="345"/>
      <c r="G179" s="345"/>
      <c r="H179" s="345"/>
      <c r="I179" s="345"/>
      <c r="J179" s="345"/>
      <c r="K179" s="345"/>
      <c r="L179" s="345"/>
      <c r="M179" s="345"/>
      <c r="N179" s="345"/>
      <c r="O179" s="345"/>
      <c r="P179" s="345"/>
      <c r="Q179" s="345"/>
      <c r="R179" s="345"/>
      <c r="S179" s="345"/>
      <c r="T179" s="345"/>
      <c r="U179" s="345"/>
      <c r="V179" s="345"/>
      <c r="W179" s="345"/>
      <c r="X179" s="345"/>
      <c r="Y179" s="345"/>
      <c r="Z179" s="345"/>
      <c r="AA179" s="345"/>
      <c r="AB179" s="345"/>
      <c r="AC179" s="345"/>
      <c r="AD179" s="345"/>
      <c r="AE179" s="345"/>
      <c r="AF179" s="345"/>
    </row>
    <row r="180" spans="1:32" s="339" customFormat="1">
      <c r="A180" s="342"/>
      <c r="B180" s="345"/>
      <c r="C180" s="345"/>
      <c r="D180" s="345"/>
      <c r="E180" s="345"/>
      <c r="F180" s="345"/>
      <c r="G180" s="345"/>
      <c r="H180" s="345"/>
      <c r="I180" s="345"/>
      <c r="J180" s="345"/>
      <c r="K180" s="345"/>
      <c r="L180" s="345"/>
      <c r="M180" s="345"/>
      <c r="N180" s="345"/>
      <c r="O180" s="345"/>
      <c r="P180" s="345"/>
      <c r="Q180" s="345"/>
      <c r="R180" s="345"/>
      <c r="S180" s="345"/>
      <c r="T180" s="345"/>
      <c r="U180" s="345"/>
      <c r="V180" s="345"/>
      <c r="W180" s="345"/>
      <c r="X180" s="345"/>
      <c r="Y180" s="345"/>
      <c r="Z180" s="345"/>
      <c r="AA180" s="345"/>
      <c r="AB180" s="345"/>
      <c r="AC180" s="345"/>
      <c r="AD180" s="345"/>
      <c r="AE180" s="345"/>
      <c r="AF180" s="345"/>
    </row>
    <row r="181" spans="1:32" s="339" customFormat="1">
      <c r="A181" s="342"/>
      <c r="B181" s="345"/>
      <c r="C181" s="345"/>
      <c r="D181" s="345"/>
      <c r="E181" s="345"/>
      <c r="F181" s="345"/>
      <c r="G181" s="345"/>
      <c r="H181" s="345"/>
      <c r="I181" s="345"/>
      <c r="J181" s="345"/>
      <c r="K181" s="345"/>
      <c r="L181" s="345"/>
      <c r="M181" s="345"/>
      <c r="N181" s="345"/>
      <c r="O181" s="345"/>
      <c r="P181" s="345"/>
      <c r="Q181" s="345"/>
      <c r="R181" s="345"/>
      <c r="S181" s="345"/>
      <c r="T181" s="345"/>
      <c r="U181" s="345"/>
      <c r="V181" s="345"/>
      <c r="W181" s="345"/>
      <c r="X181" s="345"/>
      <c r="Y181" s="345"/>
      <c r="Z181" s="345"/>
      <c r="AA181" s="345"/>
      <c r="AB181" s="345"/>
      <c r="AC181" s="345"/>
      <c r="AD181" s="345"/>
      <c r="AE181" s="345"/>
      <c r="AF181" s="345"/>
    </row>
    <row r="182" spans="1:32" s="339" customFormat="1">
      <c r="B182" s="345"/>
      <c r="C182" s="345"/>
      <c r="D182" s="345"/>
      <c r="E182" s="345"/>
      <c r="F182" s="345"/>
      <c r="G182" s="345"/>
      <c r="H182" s="345"/>
      <c r="I182" s="345"/>
      <c r="J182" s="345"/>
      <c r="K182" s="345"/>
      <c r="L182" s="345"/>
      <c r="M182" s="345"/>
      <c r="N182" s="345"/>
      <c r="O182" s="345"/>
      <c r="P182" s="345"/>
      <c r="Q182" s="345"/>
      <c r="R182" s="345"/>
      <c r="S182" s="345"/>
      <c r="T182" s="345"/>
      <c r="U182" s="345"/>
      <c r="V182" s="345"/>
      <c r="W182" s="345"/>
      <c r="X182" s="345"/>
      <c r="Y182" s="345"/>
      <c r="Z182" s="345"/>
      <c r="AA182" s="345"/>
      <c r="AB182" s="345"/>
      <c r="AC182" s="345"/>
      <c r="AD182" s="345"/>
      <c r="AE182" s="345"/>
      <c r="AF182" s="345"/>
    </row>
    <row r="183" spans="1:32" s="339" customFormat="1">
      <c r="A183" s="341"/>
      <c r="B183" s="345"/>
      <c r="C183" s="345"/>
      <c r="D183" s="345"/>
      <c r="E183" s="345"/>
      <c r="F183" s="345"/>
      <c r="G183" s="345"/>
      <c r="H183" s="345"/>
      <c r="I183" s="345"/>
      <c r="J183" s="345"/>
      <c r="K183" s="345"/>
      <c r="L183" s="345"/>
      <c r="M183" s="345"/>
      <c r="N183" s="345"/>
      <c r="O183" s="345"/>
      <c r="P183" s="345"/>
      <c r="Q183" s="345"/>
      <c r="R183" s="345"/>
      <c r="S183" s="345"/>
      <c r="T183" s="345"/>
      <c r="U183" s="345"/>
      <c r="V183" s="345"/>
      <c r="W183" s="345"/>
      <c r="X183" s="345"/>
      <c r="Y183" s="345"/>
      <c r="Z183" s="345"/>
      <c r="AA183" s="345"/>
      <c r="AB183" s="345"/>
      <c r="AC183" s="345"/>
      <c r="AD183" s="345"/>
      <c r="AE183" s="345"/>
      <c r="AF183" s="345"/>
    </row>
    <row r="184" spans="1:32" s="339" customFormat="1">
      <c r="A184" s="342"/>
      <c r="B184" s="345"/>
      <c r="C184" s="345"/>
      <c r="D184" s="345"/>
      <c r="E184" s="345"/>
      <c r="F184" s="345"/>
      <c r="G184" s="345"/>
      <c r="H184" s="345"/>
      <c r="I184" s="345"/>
      <c r="J184" s="345"/>
      <c r="K184" s="345"/>
      <c r="L184" s="345"/>
      <c r="M184" s="345"/>
      <c r="N184" s="345"/>
      <c r="O184" s="345"/>
      <c r="P184" s="345"/>
      <c r="Q184" s="345"/>
      <c r="R184" s="345"/>
      <c r="S184" s="345"/>
      <c r="T184" s="345"/>
      <c r="U184" s="345"/>
      <c r="V184" s="345"/>
      <c r="W184" s="345"/>
      <c r="X184" s="345"/>
      <c r="Y184" s="345"/>
      <c r="Z184" s="345"/>
      <c r="AA184" s="345"/>
      <c r="AB184" s="345"/>
      <c r="AC184" s="345"/>
      <c r="AD184" s="345"/>
      <c r="AE184" s="345"/>
      <c r="AF184" s="345"/>
    </row>
    <row r="185" spans="1:32" s="339" customFormat="1">
      <c r="A185" s="342"/>
      <c r="B185" s="345"/>
      <c r="C185" s="345"/>
      <c r="D185" s="345"/>
      <c r="E185" s="345"/>
      <c r="F185" s="345"/>
      <c r="G185" s="345"/>
      <c r="H185" s="345"/>
      <c r="I185" s="345"/>
      <c r="J185" s="345"/>
      <c r="K185" s="345"/>
      <c r="L185" s="345"/>
      <c r="M185" s="345"/>
      <c r="N185" s="345"/>
      <c r="O185" s="345"/>
      <c r="P185" s="345"/>
      <c r="Q185" s="345"/>
      <c r="R185" s="345"/>
      <c r="S185" s="345"/>
      <c r="T185" s="345"/>
      <c r="U185" s="345"/>
      <c r="V185" s="345"/>
      <c r="W185" s="345"/>
      <c r="X185" s="345"/>
      <c r="Y185" s="345"/>
      <c r="Z185" s="345"/>
      <c r="AA185" s="345"/>
      <c r="AB185" s="345"/>
      <c r="AC185" s="345"/>
      <c r="AD185" s="345"/>
      <c r="AE185" s="345"/>
      <c r="AF185" s="345"/>
    </row>
    <row r="186" spans="1:32" s="339" customFormat="1">
      <c r="A186" s="342"/>
      <c r="B186" s="345"/>
      <c r="C186" s="345"/>
      <c r="D186" s="345"/>
      <c r="E186" s="345"/>
      <c r="F186" s="345"/>
      <c r="G186" s="345"/>
      <c r="H186" s="345"/>
      <c r="I186" s="345"/>
      <c r="J186" s="345"/>
      <c r="K186" s="345"/>
      <c r="L186" s="345"/>
      <c r="M186" s="345"/>
      <c r="N186" s="345"/>
      <c r="O186" s="345"/>
      <c r="P186" s="345"/>
      <c r="Q186" s="345"/>
      <c r="R186" s="345"/>
      <c r="S186" s="345"/>
      <c r="T186" s="345"/>
      <c r="U186" s="345"/>
      <c r="V186" s="345"/>
      <c r="W186" s="345"/>
      <c r="X186" s="345"/>
      <c r="Y186" s="345"/>
      <c r="Z186" s="345"/>
      <c r="AA186" s="345"/>
      <c r="AB186" s="345"/>
      <c r="AC186" s="345"/>
      <c r="AD186" s="345"/>
      <c r="AE186" s="345"/>
      <c r="AF186" s="345"/>
    </row>
    <row r="187" spans="1:32" s="339" customFormat="1">
      <c r="A187" s="342"/>
      <c r="B187" s="345"/>
      <c r="C187" s="345"/>
      <c r="D187" s="345"/>
      <c r="E187" s="345"/>
      <c r="F187" s="345"/>
      <c r="G187" s="345"/>
      <c r="H187" s="345"/>
      <c r="I187" s="345"/>
      <c r="J187" s="345"/>
      <c r="K187" s="345"/>
      <c r="L187" s="345"/>
      <c r="M187" s="345"/>
      <c r="N187" s="345"/>
      <c r="O187" s="345"/>
      <c r="P187" s="345"/>
      <c r="Q187" s="345"/>
      <c r="R187" s="345"/>
      <c r="S187" s="345"/>
      <c r="T187" s="345"/>
      <c r="U187" s="345"/>
      <c r="V187" s="345"/>
      <c r="W187" s="345"/>
      <c r="X187" s="345"/>
      <c r="Y187" s="345"/>
      <c r="Z187" s="345"/>
      <c r="AA187" s="345"/>
      <c r="AB187" s="345"/>
      <c r="AC187" s="345"/>
      <c r="AD187" s="345"/>
      <c r="AE187" s="345"/>
      <c r="AF187" s="345"/>
    </row>
    <row r="188" spans="1:32" s="339" customFormat="1">
      <c r="A188" s="342"/>
      <c r="B188" s="345"/>
      <c r="C188" s="345"/>
      <c r="D188" s="345"/>
      <c r="E188" s="345"/>
      <c r="F188" s="345"/>
      <c r="G188" s="345"/>
      <c r="H188" s="345"/>
      <c r="I188" s="345"/>
      <c r="J188" s="345"/>
      <c r="K188" s="345"/>
      <c r="L188" s="345"/>
      <c r="M188" s="345"/>
      <c r="N188" s="345"/>
      <c r="O188" s="345"/>
      <c r="P188" s="345"/>
      <c r="Q188" s="345"/>
      <c r="R188" s="345"/>
      <c r="S188" s="345"/>
      <c r="T188" s="345"/>
      <c r="U188" s="345"/>
      <c r="V188" s="345"/>
      <c r="W188" s="345"/>
      <c r="X188" s="345"/>
      <c r="Y188" s="345"/>
      <c r="Z188" s="345"/>
      <c r="AA188" s="345"/>
      <c r="AB188" s="345"/>
      <c r="AC188" s="345"/>
      <c r="AD188" s="345"/>
      <c r="AE188" s="345"/>
      <c r="AF188" s="345"/>
    </row>
    <row r="189" spans="1:32" s="339" customFormat="1">
      <c r="A189" s="342"/>
      <c r="B189" s="345"/>
      <c r="C189" s="345"/>
      <c r="D189" s="345"/>
      <c r="E189" s="345"/>
      <c r="F189" s="345"/>
      <c r="G189" s="345"/>
      <c r="H189" s="345"/>
      <c r="I189" s="345"/>
      <c r="J189" s="345"/>
      <c r="K189" s="345"/>
      <c r="L189" s="345"/>
      <c r="M189" s="345"/>
      <c r="N189" s="345"/>
      <c r="O189" s="345"/>
      <c r="P189" s="345"/>
      <c r="Q189" s="345"/>
      <c r="R189" s="345"/>
      <c r="S189" s="345"/>
      <c r="T189" s="345"/>
      <c r="U189" s="345"/>
      <c r="V189" s="345"/>
      <c r="W189" s="345"/>
      <c r="X189" s="345"/>
      <c r="Y189" s="345"/>
      <c r="Z189" s="345"/>
      <c r="AA189" s="345"/>
      <c r="AB189" s="345"/>
      <c r="AC189" s="345"/>
      <c r="AD189" s="345"/>
      <c r="AE189" s="345"/>
      <c r="AF189" s="345"/>
    </row>
    <row r="190" spans="1:32" s="339" customFormat="1">
      <c r="A190" s="342"/>
      <c r="B190" s="345"/>
      <c r="C190" s="345"/>
      <c r="D190" s="345"/>
      <c r="E190" s="345"/>
      <c r="F190" s="345"/>
      <c r="G190" s="345"/>
      <c r="H190" s="345"/>
      <c r="I190" s="345"/>
      <c r="J190" s="345"/>
      <c r="K190" s="345"/>
      <c r="L190" s="345"/>
      <c r="M190" s="345"/>
      <c r="N190" s="345"/>
      <c r="O190" s="345"/>
      <c r="P190" s="345"/>
      <c r="Q190" s="345"/>
      <c r="R190" s="345"/>
      <c r="S190" s="345"/>
      <c r="T190" s="345"/>
      <c r="U190" s="345"/>
      <c r="V190" s="345"/>
      <c r="W190" s="345"/>
      <c r="X190" s="345"/>
      <c r="Y190" s="345"/>
      <c r="Z190" s="345"/>
      <c r="AA190" s="345"/>
      <c r="AB190" s="345"/>
      <c r="AC190" s="345"/>
      <c r="AD190" s="345"/>
      <c r="AE190" s="345"/>
      <c r="AF190" s="345"/>
    </row>
    <row r="191" spans="1:32" s="339" customFormat="1">
      <c r="B191" s="345"/>
      <c r="C191" s="345"/>
      <c r="D191" s="345"/>
      <c r="E191" s="345"/>
      <c r="F191" s="345"/>
      <c r="G191" s="345"/>
      <c r="H191" s="345"/>
      <c r="I191" s="345"/>
      <c r="J191" s="345"/>
      <c r="K191" s="345"/>
      <c r="L191" s="345"/>
      <c r="M191" s="345"/>
      <c r="N191" s="345"/>
      <c r="O191" s="345"/>
      <c r="P191" s="345"/>
      <c r="Q191" s="345"/>
      <c r="R191" s="345"/>
      <c r="S191" s="345"/>
      <c r="T191" s="345"/>
      <c r="U191" s="345"/>
      <c r="V191" s="345"/>
      <c r="W191" s="345"/>
      <c r="X191" s="345"/>
      <c r="Y191" s="345"/>
      <c r="Z191" s="345"/>
      <c r="AA191" s="345"/>
      <c r="AB191" s="345"/>
      <c r="AC191" s="345"/>
      <c r="AD191" s="345"/>
      <c r="AE191" s="345"/>
      <c r="AF191" s="345"/>
    </row>
    <row r="192" spans="1:32" s="339" customFormat="1">
      <c r="B192" s="345"/>
      <c r="C192" s="345"/>
      <c r="D192" s="345"/>
      <c r="E192" s="345"/>
      <c r="F192" s="345"/>
      <c r="G192" s="345"/>
      <c r="H192" s="345"/>
      <c r="I192" s="345"/>
      <c r="J192" s="345"/>
      <c r="K192" s="345"/>
      <c r="L192" s="345"/>
      <c r="M192" s="345"/>
      <c r="N192" s="345"/>
      <c r="O192" s="345"/>
      <c r="P192" s="345"/>
      <c r="Q192" s="345"/>
      <c r="R192" s="345"/>
      <c r="S192" s="345"/>
      <c r="T192" s="345"/>
      <c r="U192" s="345"/>
      <c r="V192" s="345"/>
      <c r="W192" s="345"/>
      <c r="X192" s="345"/>
      <c r="Y192" s="345"/>
      <c r="Z192" s="345"/>
      <c r="AA192" s="345"/>
      <c r="AB192" s="345"/>
      <c r="AC192" s="345"/>
      <c r="AD192" s="345"/>
      <c r="AE192" s="345"/>
      <c r="AF192" s="345"/>
    </row>
    <row r="193" spans="1:32" s="339" customFormat="1">
      <c r="B193" s="345"/>
      <c r="C193" s="345"/>
      <c r="D193" s="345"/>
      <c r="E193" s="345"/>
      <c r="F193" s="345"/>
      <c r="G193" s="345"/>
      <c r="H193" s="345"/>
      <c r="I193" s="345"/>
      <c r="J193" s="345"/>
      <c r="K193" s="345"/>
      <c r="L193" s="345"/>
      <c r="M193" s="345"/>
      <c r="N193" s="345"/>
      <c r="O193" s="345"/>
      <c r="P193" s="345"/>
      <c r="Q193" s="345"/>
      <c r="R193" s="345"/>
      <c r="S193" s="345"/>
      <c r="T193" s="345"/>
      <c r="U193" s="345"/>
      <c r="V193" s="345"/>
      <c r="W193" s="345"/>
      <c r="X193" s="345"/>
      <c r="Y193" s="345"/>
      <c r="Z193" s="345"/>
      <c r="AA193" s="345"/>
      <c r="AB193" s="345"/>
      <c r="AC193" s="345"/>
      <c r="AD193" s="345"/>
      <c r="AE193" s="345"/>
      <c r="AF193" s="345"/>
    </row>
    <row r="194" spans="1:32" s="339" customFormat="1">
      <c r="B194" s="345"/>
      <c r="C194" s="345"/>
      <c r="D194" s="345"/>
      <c r="E194" s="345"/>
      <c r="F194" s="345"/>
      <c r="G194" s="345"/>
      <c r="H194" s="345"/>
      <c r="I194" s="345"/>
      <c r="J194" s="345"/>
      <c r="K194" s="345"/>
      <c r="L194" s="345"/>
      <c r="M194" s="345"/>
      <c r="N194" s="345"/>
      <c r="O194" s="345"/>
      <c r="P194" s="345"/>
      <c r="Q194" s="345"/>
      <c r="R194" s="345"/>
      <c r="S194" s="345"/>
      <c r="T194" s="345"/>
      <c r="U194" s="345"/>
      <c r="V194" s="345"/>
      <c r="W194" s="345"/>
      <c r="X194" s="345"/>
      <c r="Y194" s="345"/>
      <c r="Z194" s="345"/>
      <c r="AA194" s="345"/>
      <c r="AB194" s="345"/>
      <c r="AC194" s="345"/>
      <c r="AD194" s="345"/>
      <c r="AE194" s="345"/>
      <c r="AF194" s="345"/>
    </row>
    <row r="195" spans="1:32" s="339" customFormat="1">
      <c r="B195" s="345"/>
      <c r="C195" s="345"/>
      <c r="D195" s="345"/>
      <c r="E195" s="345"/>
      <c r="F195" s="345"/>
      <c r="G195" s="345"/>
      <c r="H195" s="345"/>
      <c r="I195" s="345"/>
      <c r="J195" s="345"/>
      <c r="K195" s="345"/>
      <c r="L195" s="345"/>
      <c r="M195" s="345"/>
      <c r="N195" s="345"/>
      <c r="O195" s="345"/>
      <c r="P195" s="345"/>
      <c r="Q195" s="345"/>
      <c r="R195" s="345"/>
      <c r="S195" s="345"/>
      <c r="T195" s="345"/>
      <c r="U195" s="345"/>
      <c r="V195" s="345"/>
      <c r="W195" s="345"/>
      <c r="X195" s="345"/>
      <c r="Y195" s="345"/>
      <c r="Z195" s="345"/>
      <c r="AA195" s="345"/>
      <c r="AB195" s="345"/>
      <c r="AC195" s="345"/>
      <c r="AD195" s="345"/>
      <c r="AE195" s="345"/>
      <c r="AF195" s="345"/>
    </row>
    <row r="196" spans="1:32" s="339" customFormat="1">
      <c r="A196" s="342"/>
      <c r="B196" s="345"/>
      <c r="C196" s="345"/>
      <c r="D196" s="345"/>
      <c r="E196" s="345"/>
      <c r="F196" s="345"/>
      <c r="G196" s="345"/>
      <c r="H196" s="345"/>
      <c r="I196" s="345"/>
      <c r="J196" s="345"/>
      <c r="K196" s="345"/>
      <c r="L196" s="345"/>
      <c r="M196" s="345"/>
      <c r="N196" s="345"/>
      <c r="O196" s="345"/>
      <c r="P196" s="345"/>
      <c r="Q196" s="345"/>
      <c r="R196" s="345"/>
      <c r="S196" s="345"/>
      <c r="T196" s="345"/>
      <c r="U196" s="345"/>
      <c r="V196" s="345"/>
      <c r="W196" s="345"/>
      <c r="X196" s="345"/>
      <c r="Y196" s="345"/>
      <c r="Z196" s="345"/>
      <c r="AA196" s="345"/>
      <c r="AB196" s="345"/>
      <c r="AC196" s="345"/>
      <c r="AD196" s="345"/>
      <c r="AE196" s="345"/>
      <c r="AF196" s="345"/>
    </row>
    <row r="197" spans="1:32" s="339" customFormat="1">
      <c r="B197" s="345"/>
      <c r="C197" s="345"/>
      <c r="D197" s="345"/>
      <c r="E197" s="345"/>
      <c r="F197" s="345"/>
      <c r="G197" s="345"/>
      <c r="H197" s="345"/>
      <c r="I197" s="345"/>
      <c r="J197" s="345"/>
      <c r="K197" s="345"/>
      <c r="L197" s="345"/>
      <c r="M197" s="345"/>
      <c r="N197" s="345"/>
      <c r="O197" s="345"/>
      <c r="P197" s="345"/>
      <c r="Q197" s="345"/>
      <c r="R197" s="345"/>
      <c r="S197" s="345"/>
      <c r="T197" s="345"/>
      <c r="U197" s="345"/>
      <c r="V197" s="345"/>
      <c r="W197" s="345"/>
      <c r="X197" s="345"/>
      <c r="Y197" s="345"/>
      <c r="Z197" s="345"/>
      <c r="AA197" s="345"/>
      <c r="AB197" s="345"/>
      <c r="AC197" s="345"/>
      <c r="AD197" s="345"/>
      <c r="AE197" s="345"/>
      <c r="AF197" s="345"/>
    </row>
    <row r="198" spans="1:32" s="339" customFormat="1">
      <c r="B198" s="345"/>
      <c r="C198" s="345"/>
      <c r="D198" s="345"/>
      <c r="E198" s="345"/>
      <c r="F198" s="345"/>
      <c r="G198" s="345"/>
      <c r="H198" s="345"/>
      <c r="I198" s="345"/>
      <c r="J198" s="345"/>
      <c r="K198" s="345"/>
      <c r="L198" s="345"/>
      <c r="M198" s="345"/>
      <c r="N198" s="345"/>
      <c r="O198" s="345"/>
      <c r="P198" s="345"/>
      <c r="Q198" s="345"/>
      <c r="R198" s="345"/>
      <c r="S198" s="345"/>
      <c r="T198" s="345"/>
      <c r="U198" s="345"/>
      <c r="V198" s="345"/>
      <c r="W198" s="345"/>
      <c r="X198" s="345"/>
      <c r="Y198" s="345"/>
      <c r="Z198" s="345"/>
      <c r="AA198" s="345"/>
      <c r="AB198" s="345"/>
      <c r="AC198" s="345"/>
      <c r="AD198" s="345"/>
      <c r="AE198" s="345"/>
      <c r="AF198" s="345"/>
    </row>
    <row r="199" spans="1:32" s="339" customFormat="1">
      <c r="B199" s="345"/>
      <c r="C199" s="345"/>
      <c r="D199" s="345"/>
      <c r="E199" s="345"/>
      <c r="F199" s="345"/>
      <c r="G199" s="345"/>
      <c r="H199" s="345"/>
      <c r="I199" s="345"/>
      <c r="J199" s="345"/>
      <c r="K199" s="345"/>
      <c r="L199" s="345"/>
      <c r="M199" s="345"/>
      <c r="N199" s="345"/>
      <c r="O199" s="345"/>
      <c r="P199" s="345"/>
      <c r="Q199" s="345"/>
      <c r="R199" s="345"/>
      <c r="S199" s="345"/>
      <c r="T199" s="345"/>
      <c r="U199" s="345"/>
      <c r="V199" s="345"/>
      <c r="W199" s="345"/>
      <c r="X199" s="345"/>
      <c r="Y199" s="345"/>
      <c r="Z199" s="345"/>
      <c r="AA199" s="345"/>
      <c r="AB199" s="345"/>
      <c r="AC199" s="345"/>
      <c r="AD199" s="345"/>
      <c r="AE199" s="345"/>
      <c r="AF199" s="345"/>
    </row>
    <row r="200" spans="1:32" s="339" customFormat="1">
      <c r="A200" s="340"/>
      <c r="B200" s="345"/>
      <c r="C200" s="345"/>
      <c r="D200" s="345"/>
      <c r="E200" s="345"/>
      <c r="F200" s="345"/>
      <c r="G200" s="345"/>
      <c r="H200" s="345"/>
      <c r="I200" s="345"/>
      <c r="J200" s="345"/>
      <c r="K200" s="345"/>
      <c r="L200" s="345"/>
      <c r="M200" s="345"/>
      <c r="N200" s="345"/>
      <c r="O200" s="345"/>
      <c r="P200" s="345"/>
      <c r="Q200" s="345"/>
      <c r="R200" s="345"/>
      <c r="S200" s="345"/>
      <c r="T200" s="345"/>
      <c r="U200" s="345"/>
      <c r="V200" s="345"/>
      <c r="W200" s="345"/>
      <c r="X200" s="345"/>
      <c r="Y200" s="345"/>
      <c r="Z200" s="345"/>
      <c r="AA200" s="345"/>
      <c r="AB200" s="345"/>
      <c r="AC200" s="345"/>
      <c r="AD200" s="345"/>
      <c r="AE200" s="345"/>
      <c r="AF200" s="345"/>
    </row>
    <row r="201" spans="1:32" s="339" customFormat="1">
      <c r="A201" s="341"/>
      <c r="B201" s="345"/>
      <c r="C201" s="345"/>
      <c r="D201" s="345"/>
      <c r="E201" s="345"/>
      <c r="F201" s="345"/>
      <c r="G201" s="345"/>
      <c r="H201" s="345"/>
      <c r="I201" s="345"/>
      <c r="J201" s="345"/>
      <c r="K201" s="345"/>
      <c r="L201" s="345"/>
      <c r="M201" s="345"/>
      <c r="N201" s="345"/>
      <c r="O201" s="345"/>
      <c r="P201" s="345"/>
      <c r="Q201" s="345"/>
      <c r="R201" s="345"/>
      <c r="S201" s="345"/>
      <c r="T201" s="345"/>
      <c r="U201" s="345"/>
      <c r="V201" s="345"/>
      <c r="W201" s="345"/>
      <c r="X201" s="345"/>
      <c r="Y201" s="345"/>
      <c r="Z201" s="345"/>
      <c r="AA201" s="345"/>
      <c r="AB201" s="345"/>
      <c r="AC201" s="345"/>
      <c r="AD201" s="345"/>
      <c r="AE201" s="345"/>
      <c r="AF201" s="345"/>
    </row>
    <row r="202" spans="1:32" s="339" customFormat="1">
      <c r="A202" s="342"/>
      <c r="B202" s="345"/>
      <c r="C202" s="345"/>
      <c r="D202" s="345"/>
      <c r="E202" s="345"/>
      <c r="F202" s="345"/>
      <c r="G202" s="345"/>
      <c r="H202" s="345"/>
      <c r="I202" s="345"/>
      <c r="J202" s="345"/>
      <c r="K202" s="345"/>
      <c r="L202" s="345"/>
      <c r="M202" s="345"/>
      <c r="N202" s="345"/>
      <c r="O202" s="345"/>
      <c r="P202" s="345"/>
      <c r="Q202" s="345"/>
      <c r="R202" s="345"/>
      <c r="S202" s="345"/>
      <c r="T202" s="345"/>
      <c r="U202" s="345"/>
      <c r="V202" s="345"/>
      <c r="W202" s="345"/>
      <c r="X202" s="345"/>
      <c r="Y202" s="345"/>
      <c r="Z202" s="345"/>
      <c r="AA202" s="345"/>
      <c r="AB202" s="345"/>
      <c r="AC202" s="345"/>
      <c r="AD202" s="345"/>
      <c r="AE202" s="345"/>
      <c r="AF202" s="345"/>
    </row>
    <row r="203" spans="1:32" s="339" customFormat="1">
      <c r="B203" s="345"/>
      <c r="C203" s="345"/>
      <c r="D203" s="345"/>
      <c r="E203" s="345"/>
      <c r="F203" s="345"/>
      <c r="G203" s="345"/>
      <c r="H203" s="345"/>
      <c r="I203" s="345"/>
      <c r="J203" s="345"/>
      <c r="K203" s="345"/>
      <c r="L203" s="345"/>
      <c r="M203" s="345"/>
      <c r="N203" s="345"/>
      <c r="O203" s="345"/>
      <c r="P203" s="345"/>
      <c r="Q203" s="345"/>
      <c r="R203" s="345"/>
      <c r="S203" s="345"/>
      <c r="T203" s="345"/>
      <c r="U203" s="345"/>
      <c r="V203" s="345"/>
      <c r="W203" s="345"/>
      <c r="X203" s="345"/>
      <c r="Y203" s="345"/>
      <c r="Z203" s="345"/>
      <c r="AA203" s="345"/>
      <c r="AB203" s="345"/>
      <c r="AC203" s="345"/>
      <c r="AD203" s="345"/>
      <c r="AE203" s="345"/>
      <c r="AF203" s="345"/>
    </row>
    <row r="204" spans="1:32" s="339" customFormat="1">
      <c r="A204" s="341"/>
      <c r="B204" s="345"/>
      <c r="C204" s="345"/>
      <c r="D204" s="345"/>
      <c r="E204" s="345"/>
      <c r="F204" s="345"/>
      <c r="G204" s="345"/>
      <c r="H204" s="345"/>
      <c r="I204" s="345"/>
      <c r="J204" s="345"/>
      <c r="K204" s="345"/>
      <c r="L204" s="345"/>
      <c r="M204" s="345"/>
      <c r="N204" s="345"/>
      <c r="O204" s="345"/>
      <c r="P204" s="345"/>
      <c r="Q204" s="345"/>
      <c r="R204" s="345"/>
      <c r="S204" s="345"/>
      <c r="T204" s="345"/>
      <c r="U204" s="345"/>
      <c r="V204" s="345"/>
      <c r="W204" s="345"/>
      <c r="X204" s="345"/>
      <c r="Y204" s="345"/>
      <c r="Z204" s="345"/>
      <c r="AA204" s="345"/>
      <c r="AB204" s="345"/>
      <c r="AC204" s="345"/>
      <c r="AD204" s="345"/>
      <c r="AE204" s="345"/>
      <c r="AF204" s="345"/>
    </row>
    <row r="205" spans="1:32" s="339" customFormat="1">
      <c r="A205" s="342"/>
      <c r="B205" s="345"/>
      <c r="C205" s="345"/>
      <c r="D205" s="345"/>
      <c r="E205" s="345"/>
      <c r="F205" s="345"/>
      <c r="G205" s="345"/>
      <c r="H205" s="345"/>
      <c r="I205" s="345"/>
      <c r="J205" s="345"/>
      <c r="K205" s="345"/>
      <c r="L205" s="345"/>
      <c r="M205" s="345"/>
      <c r="N205" s="345"/>
      <c r="O205" s="345"/>
      <c r="P205" s="345"/>
      <c r="Q205" s="345"/>
      <c r="R205" s="345"/>
      <c r="S205" s="345"/>
      <c r="T205" s="345"/>
      <c r="U205" s="345"/>
      <c r="V205" s="345"/>
      <c r="W205" s="345"/>
      <c r="X205" s="345"/>
      <c r="Y205" s="345"/>
      <c r="Z205" s="345"/>
      <c r="AA205" s="345"/>
      <c r="AB205" s="345"/>
      <c r="AC205" s="345"/>
      <c r="AD205" s="345"/>
      <c r="AE205" s="345"/>
      <c r="AF205" s="345"/>
    </row>
    <row r="206" spans="1:32" s="339" customFormat="1">
      <c r="A206" s="342"/>
      <c r="B206" s="345"/>
      <c r="C206" s="345"/>
      <c r="D206" s="345"/>
      <c r="E206" s="345"/>
      <c r="F206" s="345"/>
      <c r="G206" s="345"/>
      <c r="H206" s="345"/>
      <c r="I206" s="345"/>
      <c r="J206" s="345"/>
      <c r="K206" s="345"/>
      <c r="L206" s="345"/>
      <c r="M206" s="345"/>
      <c r="N206" s="345"/>
      <c r="O206" s="345"/>
      <c r="P206" s="345"/>
      <c r="Q206" s="345"/>
      <c r="R206" s="345"/>
      <c r="S206" s="345"/>
      <c r="T206" s="345"/>
      <c r="U206" s="345"/>
      <c r="V206" s="345"/>
      <c r="W206" s="345"/>
      <c r="X206" s="345"/>
      <c r="Y206" s="345"/>
      <c r="Z206" s="345"/>
      <c r="AA206" s="345"/>
      <c r="AB206" s="345"/>
      <c r="AC206" s="345"/>
      <c r="AD206" s="345"/>
      <c r="AE206" s="345"/>
      <c r="AF206" s="345"/>
    </row>
    <row r="207" spans="1:32" s="339" customFormat="1">
      <c r="A207" s="342"/>
      <c r="B207" s="345"/>
      <c r="C207" s="345"/>
      <c r="D207" s="345"/>
      <c r="E207" s="345"/>
      <c r="F207" s="345"/>
      <c r="G207" s="345"/>
      <c r="H207" s="345"/>
      <c r="I207" s="345"/>
      <c r="J207" s="345"/>
      <c r="K207" s="345"/>
      <c r="L207" s="345"/>
      <c r="M207" s="345"/>
      <c r="N207" s="345"/>
      <c r="O207" s="345"/>
      <c r="P207" s="345"/>
      <c r="Q207" s="345"/>
      <c r="R207" s="345"/>
      <c r="S207" s="345"/>
      <c r="T207" s="345"/>
      <c r="U207" s="345"/>
      <c r="V207" s="345"/>
      <c r="W207" s="345"/>
      <c r="X207" s="345"/>
      <c r="Y207" s="345"/>
      <c r="Z207" s="345"/>
      <c r="AA207" s="345"/>
      <c r="AB207" s="345"/>
      <c r="AC207" s="345"/>
      <c r="AD207" s="345"/>
      <c r="AE207" s="345"/>
      <c r="AF207" s="345"/>
    </row>
    <row r="208" spans="1:32" s="339" customFormat="1">
      <c r="A208" s="342"/>
      <c r="B208" s="345"/>
      <c r="C208" s="345"/>
      <c r="D208" s="345"/>
      <c r="E208" s="345"/>
      <c r="F208" s="345"/>
      <c r="G208" s="345"/>
      <c r="H208" s="345"/>
      <c r="I208" s="345"/>
      <c r="J208" s="345"/>
      <c r="K208" s="345"/>
      <c r="L208" s="345"/>
      <c r="M208" s="345"/>
      <c r="N208" s="345"/>
      <c r="O208" s="345"/>
      <c r="P208" s="345"/>
      <c r="Q208" s="345"/>
      <c r="R208" s="345"/>
      <c r="S208" s="345"/>
      <c r="T208" s="345"/>
      <c r="U208" s="345"/>
      <c r="V208" s="345"/>
      <c r="W208" s="345"/>
      <c r="X208" s="345"/>
      <c r="Y208" s="345"/>
      <c r="Z208" s="345"/>
      <c r="AA208" s="345"/>
      <c r="AB208" s="345"/>
      <c r="AC208" s="345"/>
      <c r="AD208" s="345"/>
      <c r="AE208" s="345"/>
      <c r="AF208" s="345"/>
    </row>
    <row r="209" spans="1:32" s="339" customFormat="1">
      <c r="A209" s="342"/>
      <c r="B209" s="345"/>
      <c r="C209" s="345"/>
      <c r="D209" s="345"/>
      <c r="E209" s="345"/>
      <c r="F209" s="345"/>
      <c r="G209" s="345"/>
      <c r="H209" s="345"/>
      <c r="I209" s="345"/>
      <c r="J209" s="345"/>
      <c r="K209" s="345"/>
      <c r="L209" s="345"/>
      <c r="M209" s="345"/>
      <c r="N209" s="345"/>
      <c r="O209" s="345"/>
      <c r="P209" s="345"/>
      <c r="Q209" s="345"/>
      <c r="R209" s="345"/>
      <c r="S209" s="345"/>
      <c r="T209" s="345"/>
      <c r="U209" s="345"/>
      <c r="V209" s="345"/>
      <c r="W209" s="345"/>
      <c r="X209" s="345"/>
      <c r="Y209" s="345"/>
      <c r="Z209" s="345"/>
      <c r="AA209" s="345"/>
      <c r="AB209" s="345"/>
      <c r="AC209" s="345"/>
      <c r="AD209" s="345"/>
      <c r="AE209" s="345"/>
      <c r="AF209" s="345"/>
    </row>
    <row r="210" spans="1:32" s="339" customFormat="1">
      <c r="A210" s="342"/>
      <c r="B210" s="345"/>
      <c r="C210" s="345"/>
      <c r="D210" s="345"/>
      <c r="E210" s="345"/>
      <c r="F210" s="345"/>
      <c r="G210" s="345"/>
      <c r="H210" s="345"/>
      <c r="I210" s="345"/>
      <c r="J210" s="345"/>
      <c r="K210" s="345"/>
      <c r="L210" s="345"/>
      <c r="M210" s="345"/>
      <c r="N210" s="345"/>
      <c r="O210" s="345"/>
      <c r="P210" s="345"/>
      <c r="Q210" s="345"/>
      <c r="R210" s="345"/>
      <c r="S210" s="345"/>
      <c r="T210" s="345"/>
      <c r="U210" s="345"/>
      <c r="V210" s="345"/>
      <c r="W210" s="345"/>
      <c r="X210" s="345"/>
      <c r="Y210" s="345"/>
      <c r="Z210" s="345"/>
      <c r="AA210" s="345"/>
      <c r="AB210" s="345"/>
      <c r="AC210" s="345"/>
      <c r="AD210" s="345"/>
      <c r="AE210" s="345"/>
      <c r="AF210" s="345"/>
    </row>
    <row r="211" spans="1:32" s="339" customFormat="1">
      <c r="A211" s="342"/>
      <c r="B211" s="345"/>
      <c r="C211" s="345"/>
      <c r="D211" s="345"/>
      <c r="E211" s="345"/>
      <c r="F211" s="345"/>
      <c r="G211" s="345"/>
      <c r="H211" s="345"/>
      <c r="I211" s="345"/>
      <c r="J211" s="345"/>
      <c r="K211" s="345"/>
      <c r="L211" s="345"/>
      <c r="M211" s="345"/>
      <c r="N211" s="345"/>
      <c r="O211" s="345"/>
      <c r="P211" s="345"/>
      <c r="Q211" s="345"/>
      <c r="R211" s="345"/>
      <c r="S211" s="345"/>
      <c r="T211" s="345"/>
      <c r="U211" s="345"/>
      <c r="V211" s="345"/>
      <c r="W211" s="345"/>
      <c r="X211" s="345"/>
      <c r="Y211" s="345"/>
      <c r="Z211" s="345"/>
      <c r="AA211" s="345"/>
      <c r="AB211" s="345"/>
      <c r="AC211" s="345"/>
      <c r="AD211" s="345"/>
      <c r="AE211" s="345"/>
      <c r="AF211" s="345"/>
    </row>
    <row r="212" spans="1:32" s="339" customFormat="1">
      <c r="A212" s="342"/>
      <c r="B212" s="345"/>
      <c r="C212" s="345"/>
      <c r="D212" s="345"/>
      <c r="E212" s="345"/>
      <c r="F212" s="345"/>
      <c r="G212" s="345"/>
      <c r="H212" s="345"/>
      <c r="I212" s="345"/>
      <c r="J212" s="345"/>
      <c r="K212" s="345"/>
      <c r="L212" s="345"/>
      <c r="M212" s="345"/>
      <c r="N212" s="345"/>
      <c r="O212" s="345"/>
      <c r="P212" s="345"/>
      <c r="Q212" s="345"/>
      <c r="R212" s="345"/>
      <c r="S212" s="345"/>
      <c r="T212" s="345"/>
      <c r="U212" s="345"/>
      <c r="V212" s="345"/>
      <c r="W212" s="345"/>
      <c r="X212" s="345"/>
      <c r="Y212" s="345"/>
      <c r="Z212" s="345"/>
      <c r="AA212" s="345"/>
      <c r="AB212" s="345"/>
      <c r="AC212" s="345"/>
      <c r="AD212" s="345"/>
      <c r="AE212" s="345"/>
      <c r="AF212" s="345"/>
    </row>
    <row r="213" spans="1:32" s="339" customFormat="1">
      <c r="B213" s="345"/>
      <c r="C213" s="345"/>
      <c r="D213" s="345"/>
      <c r="E213" s="345"/>
      <c r="F213" s="345"/>
      <c r="G213" s="345"/>
      <c r="H213" s="345"/>
      <c r="I213" s="345"/>
      <c r="J213" s="345"/>
      <c r="K213" s="345"/>
      <c r="L213" s="345"/>
      <c r="M213" s="345"/>
      <c r="N213" s="345"/>
      <c r="O213" s="345"/>
      <c r="P213" s="345"/>
      <c r="Q213" s="345"/>
      <c r="R213" s="345"/>
      <c r="S213" s="345"/>
      <c r="T213" s="345"/>
      <c r="U213" s="345"/>
      <c r="V213" s="345"/>
      <c r="W213" s="345"/>
      <c r="X213" s="345"/>
      <c r="Y213" s="345"/>
      <c r="Z213" s="345"/>
      <c r="AA213" s="345"/>
      <c r="AB213" s="345"/>
      <c r="AC213" s="345"/>
      <c r="AD213" s="345"/>
      <c r="AE213" s="345"/>
      <c r="AF213" s="345"/>
    </row>
    <row r="214" spans="1:32" s="339" customFormat="1">
      <c r="A214" s="341"/>
      <c r="B214" s="345"/>
      <c r="C214" s="345"/>
      <c r="D214" s="345"/>
      <c r="E214" s="345"/>
      <c r="F214" s="345"/>
      <c r="G214" s="345"/>
      <c r="H214" s="345"/>
      <c r="I214" s="345"/>
      <c r="J214" s="345"/>
      <c r="K214" s="345"/>
      <c r="L214" s="345"/>
      <c r="M214" s="345"/>
      <c r="N214" s="345"/>
      <c r="O214" s="345"/>
      <c r="P214" s="345"/>
      <c r="Q214" s="345"/>
      <c r="R214" s="345"/>
      <c r="S214" s="345"/>
      <c r="T214" s="345"/>
      <c r="U214" s="345"/>
      <c r="V214" s="345"/>
      <c r="W214" s="345"/>
      <c r="X214" s="345"/>
      <c r="Y214" s="345"/>
      <c r="Z214" s="345"/>
      <c r="AA214" s="345"/>
      <c r="AB214" s="345"/>
      <c r="AC214" s="345"/>
      <c r="AD214" s="345"/>
      <c r="AE214" s="345"/>
      <c r="AF214" s="345"/>
    </row>
    <row r="215" spans="1:32" s="339" customFormat="1">
      <c r="A215" s="342"/>
      <c r="B215" s="345"/>
      <c r="C215" s="345"/>
      <c r="D215" s="345"/>
      <c r="E215" s="345"/>
      <c r="F215" s="345"/>
      <c r="G215" s="345"/>
      <c r="H215" s="345"/>
      <c r="I215" s="345"/>
      <c r="J215" s="345"/>
      <c r="K215" s="345"/>
      <c r="L215" s="345"/>
      <c r="M215" s="345"/>
      <c r="N215" s="345"/>
      <c r="O215" s="345"/>
      <c r="P215" s="345"/>
      <c r="Q215" s="345"/>
      <c r="R215" s="345"/>
      <c r="S215" s="345"/>
      <c r="T215" s="345"/>
      <c r="U215" s="345"/>
      <c r="V215" s="345"/>
      <c r="W215" s="345"/>
      <c r="X215" s="345"/>
      <c r="Y215" s="345"/>
      <c r="Z215" s="345"/>
      <c r="AA215" s="345"/>
      <c r="AB215" s="345"/>
      <c r="AC215" s="345"/>
      <c r="AD215" s="345"/>
      <c r="AE215" s="345"/>
      <c r="AF215" s="345"/>
    </row>
    <row r="216" spans="1:32" s="339" customFormat="1">
      <c r="A216" s="342"/>
      <c r="B216" s="345"/>
      <c r="C216" s="345"/>
      <c r="D216" s="345"/>
      <c r="E216" s="345"/>
      <c r="F216" s="345"/>
      <c r="G216" s="345"/>
      <c r="H216" s="345"/>
      <c r="I216" s="345"/>
      <c r="J216" s="345"/>
      <c r="K216" s="345"/>
      <c r="L216" s="345"/>
      <c r="M216" s="345"/>
      <c r="N216" s="345"/>
      <c r="O216" s="345"/>
      <c r="P216" s="345"/>
      <c r="Q216" s="345"/>
      <c r="R216" s="345"/>
      <c r="S216" s="345"/>
      <c r="T216" s="345"/>
      <c r="U216" s="345"/>
      <c r="V216" s="345"/>
      <c r="W216" s="345"/>
      <c r="X216" s="345"/>
      <c r="Y216" s="345"/>
      <c r="Z216" s="345"/>
      <c r="AA216" s="345"/>
      <c r="AB216" s="345"/>
      <c r="AC216" s="345"/>
      <c r="AD216" s="345"/>
      <c r="AE216" s="345"/>
      <c r="AF216" s="345"/>
    </row>
    <row r="217" spans="1:32" s="339" customFormat="1">
      <c r="A217" s="342"/>
      <c r="B217" s="345"/>
      <c r="C217" s="345"/>
      <c r="D217" s="345"/>
      <c r="E217" s="345"/>
      <c r="F217" s="345"/>
      <c r="G217" s="345"/>
      <c r="H217" s="345"/>
      <c r="I217" s="345"/>
      <c r="J217" s="345"/>
      <c r="K217" s="345"/>
      <c r="L217" s="345"/>
      <c r="M217" s="345"/>
      <c r="N217" s="345"/>
      <c r="O217" s="345"/>
      <c r="P217" s="345"/>
      <c r="Q217" s="345"/>
      <c r="R217" s="345"/>
      <c r="S217" s="345"/>
      <c r="T217" s="345"/>
      <c r="U217" s="345"/>
      <c r="V217" s="345"/>
      <c r="W217" s="345"/>
      <c r="X217" s="345"/>
      <c r="Y217" s="345"/>
      <c r="Z217" s="345"/>
      <c r="AA217" s="345"/>
      <c r="AB217" s="345"/>
      <c r="AC217" s="345"/>
      <c r="AD217" s="345"/>
      <c r="AE217" s="345"/>
      <c r="AF217" s="345"/>
    </row>
    <row r="218" spans="1:32" s="339" customFormat="1">
      <c r="A218" s="342"/>
      <c r="B218" s="345"/>
      <c r="C218" s="345"/>
      <c r="D218" s="345"/>
      <c r="E218" s="345"/>
      <c r="F218" s="345"/>
      <c r="G218" s="345"/>
      <c r="H218" s="345"/>
      <c r="I218" s="345"/>
      <c r="J218" s="345"/>
      <c r="K218" s="345"/>
      <c r="L218" s="345"/>
      <c r="M218" s="345"/>
      <c r="N218" s="345"/>
      <c r="O218" s="345"/>
      <c r="P218" s="345"/>
      <c r="Q218" s="345"/>
      <c r="R218" s="345"/>
      <c r="S218" s="345"/>
      <c r="T218" s="345"/>
      <c r="U218" s="345"/>
      <c r="V218" s="345"/>
      <c r="W218" s="345"/>
      <c r="X218" s="345"/>
      <c r="Y218" s="345"/>
      <c r="Z218" s="345"/>
      <c r="AA218" s="345"/>
      <c r="AB218" s="345"/>
      <c r="AC218" s="345"/>
      <c r="AD218" s="345"/>
      <c r="AE218" s="345"/>
      <c r="AF218" s="345"/>
    </row>
    <row r="219" spans="1:32" s="339" customFormat="1">
      <c r="B219" s="345"/>
      <c r="C219" s="345"/>
      <c r="D219" s="345"/>
      <c r="E219" s="345"/>
      <c r="F219" s="345"/>
      <c r="G219" s="345"/>
      <c r="H219" s="345"/>
      <c r="I219" s="345"/>
      <c r="J219" s="345"/>
      <c r="K219" s="345"/>
      <c r="L219" s="345"/>
      <c r="M219" s="345"/>
      <c r="N219" s="345"/>
      <c r="O219" s="345"/>
      <c r="P219" s="345"/>
      <c r="Q219" s="345"/>
      <c r="R219" s="345"/>
      <c r="S219" s="345"/>
      <c r="T219" s="345"/>
      <c r="U219" s="345"/>
      <c r="V219" s="345"/>
      <c r="W219" s="345"/>
      <c r="X219" s="345"/>
      <c r="Y219" s="345"/>
      <c r="Z219" s="345"/>
      <c r="AA219" s="345"/>
      <c r="AB219" s="345"/>
      <c r="AC219" s="345"/>
      <c r="AD219" s="345"/>
      <c r="AE219" s="345"/>
      <c r="AF219" s="345"/>
    </row>
    <row r="220" spans="1:32" s="339" customFormat="1">
      <c r="A220" s="341"/>
      <c r="B220" s="345"/>
      <c r="C220" s="345"/>
      <c r="D220" s="345"/>
      <c r="E220" s="345"/>
      <c r="F220" s="345"/>
      <c r="G220" s="345"/>
      <c r="H220" s="345"/>
      <c r="I220" s="345"/>
      <c r="J220" s="345"/>
      <c r="K220" s="345"/>
      <c r="L220" s="345"/>
      <c r="M220" s="345"/>
      <c r="N220" s="345"/>
      <c r="O220" s="345"/>
      <c r="P220" s="345"/>
      <c r="Q220" s="345"/>
      <c r="R220" s="345"/>
      <c r="S220" s="345"/>
      <c r="T220" s="345"/>
      <c r="U220" s="345"/>
      <c r="V220" s="345"/>
      <c r="W220" s="345"/>
      <c r="X220" s="345"/>
      <c r="Y220" s="345"/>
      <c r="Z220" s="345"/>
      <c r="AA220" s="345"/>
      <c r="AB220" s="345"/>
      <c r="AC220" s="345"/>
      <c r="AD220" s="345"/>
      <c r="AE220" s="345"/>
      <c r="AF220" s="345"/>
    </row>
    <row r="221" spans="1:32" s="339" customFormat="1">
      <c r="A221" s="344"/>
      <c r="B221" s="345"/>
      <c r="C221" s="345"/>
      <c r="D221" s="345"/>
      <c r="E221" s="345"/>
      <c r="F221" s="345"/>
      <c r="G221" s="345"/>
      <c r="H221" s="345"/>
      <c r="I221" s="345"/>
      <c r="J221" s="345"/>
      <c r="K221" s="345"/>
      <c r="L221" s="345"/>
      <c r="M221" s="345"/>
      <c r="N221" s="345"/>
      <c r="O221" s="345"/>
      <c r="P221" s="345"/>
      <c r="Q221" s="345"/>
      <c r="R221" s="345"/>
      <c r="S221" s="345"/>
      <c r="T221" s="345"/>
      <c r="U221" s="345"/>
      <c r="V221" s="345"/>
      <c r="W221" s="345"/>
      <c r="X221" s="345"/>
      <c r="Y221" s="345"/>
      <c r="Z221" s="345"/>
      <c r="AA221" s="345"/>
      <c r="AB221" s="345"/>
      <c r="AC221" s="345"/>
      <c r="AD221" s="345"/>
      <c r="AE221" s="345"/>
      <c r="AF221" s="345"/>
    </row>
    <row r="222" spans="1:32" s="339" customFormat="1">
      <c r="B222" s="345"/>
      <c r="C222" s="345"/>
      <c r="D222" s="345"/>
      <c r="E222" s="345"/>
      <c r="F222" s="345"/>
      <c r="G222" s="345"/>
      <c r="H222" s="345"/>
      <c r="I222" s="345"/>
      <c r="J222" s="345"/>
      <c r="K222" s="345"/>
      <c r="L222" s="345"/>
      <c r="M222" s="345"/>
      <c r="N222" s="345"/>
      <c r="O222" s="345"/>
      <c r="P222" s="345"/>
      <c r="Q222" s="345"/>
      <c r="R222" s="345"/>
      <c r="S222" s="345"/>
      <c r="T222" s="345"/>
      <c r="U222" s="345"/>
      <c r="V222" s="345"/>
      <c r="W222" s="345"/>
      <c r="X222" s="345"/>
      <c r="Y222" s="345"/>
      <c r="Z222" s="345"/>
      <c r="AA222" s="345"/>
      <c r="AB222" s="345"/>
      <c r="AC222" s="345"/>
      <c r="AD222" s="345"/>
      <c r="AE222" s="345"/>
      <c r="AF222" s="345"/>
    </row>
    <row r="223" spans="1:32" s="339" customFormat="1">
      <c r="A223" s="341"/>
      <c r="B223" s="345"/>
      <c r="C223" s="345"/>
      <c r="D223" s="345"/>
      <c r="E223" s="345"/>
      <c r="F223" s="345"/>
      <c r="G223" s="345"/>
      <c r="H223" s="345"/>
      <c r="I223" s="345"/>
      <c r="J223" s="345"/>
      <c r="K223" s="345"/>
      <c r="L223" s="345"/>
      <c r="M223" s="345"/>
      <c r="N223" s="345"/>
      <c r="O223" s="345"/>
      <c r="P223" s="345"/>
      <c r="Q223" s="345"/>
      <c r="R223" s="345"/>
      <c r="S223" s="345"/>
      <c r="T223" s="345"/>
      <c r="U223" s="345"/>
      <c r="V223" s="345"/>
      <c r="W223" s="345"/>
      <c r="X223" s="345"/>
      <c r="Y223" s="345"/>
      <c r="Z223" s="345"/>
      <c r="AA223" s="345"/>
      <c r="AB223" s="345"/>
      <c r="AC223" s="345"/>
      <c r="AD223" s="345"/>
      <c r="AE223" s="345"/>
      <c r="AF223" s="345"/>
    </row>
    <row r="224" spans="1:32" s="339" customFormat="1">
      <c r="A224" s="342"/>
      <c r="B224" s="345"/>
      <c r="C224" s="345"/>
      <c r="D224" s="345"/>
      <c r="E224" s="345"/>
      <c r="F224" s="345"/>
      <c r="G224" s="345"/>
      <c r="H224" s="345"/>
      <c r="I224" s="345"/>
      <c r="J224" s="345"/>
      <c r="K224" s="345"/>
      <c r="L224" s="345"/>
      <c r="M224" s="345"/>
      <c r="N224" s="345"/>
      <c r="O224" s="345"/>
      <c r="P224" s="345"/>
      <c r="Q224" s="345"/>
      <c r="R224" s="345"/>
      <c r="S224" s="345"/>
      <c r="T224" s="345"/>
      <c r="U224" s="345"/>
      <c r="V224" s="345"/>
      <c r="W224" s="345"/>
      <c r="X224" s="345"/>
      <c r="Y224" s="345"/>
      <c r="Z224" s="345"/>
      <c r="AA224" s="345"/>
      <c r="AB224" s="345"/>
      <c r="AC224" s="345"/>
      <c r="AD224" s="345"/>
      <c r="AE224" s="345"/>
      <c r="AF224" s="345"/>
    </row>
    <row r="225" spans="1:32" s="339" customFormat="1">
      <c r="A225" s="342"/>
      <c r="B225" s="345"/>
      <c r="C225" s="345"/>
      <c r="D225" s="345"/>
      <c r="E225" s="345"/>
      <c r="F225" s="345"/>
      <c r="G225" s="345"/>
      <c r="H225" s="345"/>
      <c r="I225" s="345"/>
      <c r="J225" s="345"/>
      <c r="K225" s="345"/>
      <c r="L225" s="345"/>
      <c r="M225" s="345"/>
      <c r="N225" s="345"/>
      <c r="O225" s="345"/>
      <c r="P225" s="345"/>
      <c r="Q225" s="345"/>
      <c r="R225" s="345"/>
      <c r="S225" s="345"/>
      <c r="T225" s="345"/>
      <c r="U225" s="345"/>
      <c r="V225" s="345"/>
      <c r="W225" s="345"/>
      <c r="X225" s="345"/>
      <c r="Y225" s="345"/>
      <c r="Z225" s="345"/>
      <c r="AA225" s="345"/>
      <c r="AB225" s="345"/>
      <c r="AC225" s="345"/>
      <c r="AD225" s="345"/>
      <c r="AE225" s="345"/>
      <c r="AF225" s="345"/>
    </row>
    <row r="226" spans="1:32" s="339" customFormat="1">
      <c r="A226" s="342"/>
      <c r="B226" s="345"/>
      <c r="C226" s="345"/>
      <c r="D226" s="345"/>
      <c r="E226" s="345"/>
      <c r="F226" s="345"/>
      <c r="G226" s="345"/>
      <c r="H226" s="345"/>
      <c r="I226" s="345"/>
      <c r="J226" s="345"/>
      <c r="K226" s="345"/>
      <c r="L226" s="345"/>
      <c r="M226" s="345"/>
      <c r="N226" s="345"/>
      <c r="O226" s="345"/>
      <c r="P226" s="345"/>
      <c r="Q226" s="345"/>
      <c r="R226" s="345"/>
      <c r="S226" s="345"/>
      <c r="T226" s="345"/>
      <c r="U226" s="345"/>
      <c r="V226" s="345"/>
      <c r="W226" s="345"/>
      <c r="X226" s="345"/>
      <c r="Y226" s="345"/>
      <c r="Z226" s="345"/>
      <c r="AA226" s="345"/>
      <c r="AB226" s="345"/>
      <c r="AC226" s="345"/>
      <c r="AD226" s="345"/>
      <c r="AE226" s="345"/>
      <c r="AF226" s="345"/>
    </row>
    <row r="227" spans="1:32" s="339" customFormat="1">
      <c r="A227" s="342"/>
      <c r="B227" s="345"/>
      <c r="C227" s="345"/>
      <c r="D227" s="345"/>
      <c r="E227" s="345"/>
      <c r="F227" s="345"/>
      <c r="G227" s="345"/>
      <c r="H227" s="345"/>
      <c r="I227" s="345"/>
      <c r="J227" s="345"/>
      <c r="K227" s="345"/>
      <c r="L227" s="345"/>
      <c r="M227" s="345"/>
      <c r="N227" s="345"/>
      <c r="O227" s="345"/>
      <c r="P227" s="345"/>
      <c r="Q227" s="345"/>
      <c r="R227" s="345"/>
      <c r="S227" s="345"/>
      <c r="T227" s="345"/>
      <c r="U227" s="345"/>
      <c r="V227" s="345"/>
      <c r="W227" s="345"/>
      <c r="X227" s="345"/>
      <c r="Y227" s="345"/>
      <c r="Z227" s="345"/>
      <c r="AA227" s="345"/>
      <c r="AB227" s="345"/>
      <c r="AC227" s="345"/>
      <c r="AD227" s="345"/>
      <c r="AE227" s="345"/>
      <c r="AF227" s="345"/>
    </row>
    <row r="228" spans="1:32" s="339" customFormat="1">
      <c r="A228" s="342"/>
      <c r="B228" s="345"/>
      <c r="C228" s="345"/>
      <c r="D228" s="345"/>
      <c r="E228" s="345"/>
      <c r="F228" s="345"/>
      <c r="G228" s="345"/>
      <c r="H228" s="345"/>
      <c r="I228" s="345"/>
      <c r="J228" s="345"/>
      <c r="K228" s="345"/>
      <c r="L228" s="345"/>
      <c r="M228" s="345"/>
      <c r="N228" s="345"/>
      <c r="O228" s="345"/>
      <c r="P228" s="345"/>
      <c r="Q228" s="345"/>
      <c r="R228" s="345"/>
      <c r="S228" s="345"/>
      <c r="T228" s="345"/>
      <c r="U228" s="345"/>
      <c r="V228" s="345"/>
      <c r="W228" s="345"/>
      <c r="X228" s="345"/>
      <c r="Y228" s="345"/>
      <c r="Z228" s="345"/>
      <c r="AA228" s="345"/>
      <c r="AB228" s="345"/>
      <c r="AC228" s="345"/>
      <c r="AD228" s="345"/>
      <c r="AE228" s="345"/>
      <c r="AF228" s="345"/>
    </row>
    <row r="229" spans="1:32" s="339" customFormat="1">
      <c r="B229" s="345"/>
      <c r="C229" s="345"/>
      <c r="D229" s="345"/>
      <c r="E229" s="345"/>
      <c r="F229" s="345"/>
      <c r="G229" s="345"/>
      <c r="H229" s="345"/>
      <c r="I229" s="345"/>
      <c r="J229" s="345"/>
      <c r="K229" s="345"/>
      <c r="L229" s="345"/>
      <c r="M229" s="345"/>
      <c r="N229" s="345"/>
      <c r="O229" s="345"/>
      <c r="P229" s="345"/>
      <c r="Q229" s="345"/>
      <c r="R229" s="345"/>
      <c r="S229" s="345"/>
      <c r="T229" s="345"/>
      <c r="U229" s="345"/>
      <c r="V229" s="345"/>
      <c r="W229" s="345"/>
      <c r="X229" s="345"/>
      <c r="Y229" s="345"/>
      <c r="Z229" s="345"/>
      <c r="AA229" s="345"/>
      <c r="AB229" s="345"/>
      <c r="AC229" s="345"/>
      <c r="AD229" s="345"/>
      <c r="AE229" s="345"/>
      <c r="AF229" s="345"/>
    </row>
    <row r="230" spans="1:32" s="339" customFormat="1">
      <c r="A230" s="342"/>
      <c r="B230" s="345"/>
      <c r="C230" s="345"/>
      <c r="D230" s="345"/>
      <c r="E230" s="345"/>
      <c r="F230" s="345"/>
      <c r="G230" s="345"/>
      <c r="H230" s="345"/>
      <c r="I230" s="345"/>
      <c r="J230" s="345"/>
      <c r="K230" s="345"/>
      <c r="L230" s="345"/>
      <c r="M230" s="345"/>
      <c r="N230" s="345"/>
      <c r="O230" s="345"/>
      <c r="P230" s="345"/>
      <c r="Q230" s="345"/>
      <c r="R230" s="345"/>
      <c r="S230" s="345"/>
      <c r="T230" s="345"/>
      <c r="U230" s="345"/>
      <c r="V230" s="345"/>
      <c r="W230" s="345"/>
      <c r="X230" s="345"/>
      <c r="Y230" s="345"/>
      <c r="Z230" s="345"/>
      <c r="AA230" s="345"/>
      <c r="AB230" s="345"/>
      <c r="AC230" s="345"/>
      <c r="AD230" s="345"/>
      <c r="AE230" s="345"/>
      <c r="AF230" s="345"/>
    </row>
    <row r="231" spans="1:32" s="339" customFormat="1">
      <c r="B231" s="345"/>
      <c r="C231" s="345"/>
      <c r="D231" s="345"/>
      <c r="E231" s="345"/>
      <c r="F231" s="345"/>
      <c r="G231" s="345"/>
      <c r="H231" s="345"/>
      <c r="I231" s="345"/>
      <c r="J231" s="345"/>
      <c r="K231" s="345"/>
      <c r="L231" s="345"/>
      <c r="M231" s="345"/>
      <c r="N231" s="345"/>
      <c r="O231" s="345"/>
      <c r="P231" s="345"/>
      <c r="Q231" s="345"/>
      <c r="R231" s="345"/>
      <c r="S231" s="345"/>
      <c r="T231" s="345"/>
      <c r="U231" s="345"/>
      <c r="V231" s="345"/>
      <c r="W231" s="345"/>
      <c r="X231" s="345"/>
      <c r="Y231" s="345"/>
      <c r="Z231" s="345"/>
      <c r="AA231" s="345"/>
      <c r="AB231" s="345"/>
      <c r="AC231" s="345"/>
      <c r="AD231" s="345"/>
      <c r="AE231" s="345"/>
      <c r="AF231" s="345"/>
    </row>
    <row r="232" spans="1:32" s="339" customFormat="1">
      <c r="B232" s="345"/>
      <c r="C232" s="345"/>
      <c r="D232" s="345"/>
      <c r="E232" s="345"/>
      <c r="F232" s="345"/>
      <c r="G232" s="345"/>
      <c r="H232" s="345"/>
      <c r="I232" s="345"/>
      <c r="J232" s="345"/>
      <c r="K232" s="345"/>
      <c r="L232" s="345"/>
      <c r="M232" s="345"/>
      <c r="N232" s="345"/>
      <c r="O232" s="345"/>
      <c r="P232" s="345"/>
      <c r="Q232" s="345"/>
      <c r="R232" s="345"/>
      <c r="S232" s="345"/>
      <c r="T232" s="345"/>
      <c r="U232" s="345"/>
      <c r="V232" s="345"/>
      <c r="W232" s="345"/>
      <c r="X232" s="345"/>
      <c r="Y232" s="345"/>
      <c r="Z232" s="345"/>
      <c r="AA232" s="345"/>
      <c r="AB232" s="345"/>
      <c r="AC232" s="345"/>
      <c r="AD232" s="345"/>
      <c r="AE232" s="345"/>
      <c r="AF232" s="345"/>
    </row>
    <row r="233" spans="1:32" s="339" customFormat="1">
      <c r="B233" s="345"/>
      <c r="C233" s="345"/>
      <c r="D233" s="345"/>
      <c r="E233" s="345"/>
      <c r="F233" s="345"/>
      <c r="G233" s="345"/>
      <c r="H233" s="345"/>
      <c r="I233" s="345"/>
      <c r="J233" s="345"/>
      <c r="K233" s="345"/>
      <c r="L233" s="345"/>
      <c r="M233" s="345"/>
      <c r="N233" s="345"/>
      <c r="O233" s="345"/>
      <c r="P233" s="345"/>
      <c r="Q233" s="345"/>
      <c r="R233" s="345"/>
      <c r="S233" s="345"/>
      <c r="T233" s="345"/>
      <c r="U233" s="345"/>
      <c r="V233" s="345"/>
      <c r="W233" s="345"/>
      <c r="X233" s="345"/>
      <c r="Y233" s="345"/>
      <c r="Z233" s="345"/>
      <c r="AA233" s="345"/>
      <c r="AB233" s="345"/>
      <c r="AC233" s="345"/>
      <c r="AD233" s="345"/>
      <c r="AE233" s="345"/>
      <c r="AF233" s="345"/>
    </row>
    <row r="234" spans="1:32" s="339" customFormat="1">
      <c r="A234" s="342"/>
      <c r="B234" s="345"/>
      <c r="C234" s="345"/>
      <c r="D234" s="345"/>
      <c r="E234" s="345"/>
      <c r="F234" s="345"/>
      <c r="G234" s="345"/>
      <c r="H234" s="345"/>
      <c r="I234" s="345"/>
      <c r="J234" s="345"/>
      <c r="K234" s="345"/>
      <c r="L234" s="345"/>
      <c r="M234" s="345"/>
      <c r="N234" s="345"/>
      <c r="O234" s="345"/>
      <c r="P234" s="345"/>
      <c r="Q234" s="345"/>
      <c r="R234" s="345"/>
      <c r="S234" s="345"/>
      <c r="T234" s="345"/>
      <c r="U234" s="345"/>
      <c r="V234" s="345"/>
      <c r="W234" s="345"/>
      <c r="X234" s="345"/>
      <c r="Y234" s="345"/>
      <c r="Z234" s="345"/>
      <c r="AA234" s="345"/>
      <c r="AB234" s="345"/>
      <c r="AC234" s="345"/>
      <c r="AD234" s="345"/>
      <c r="AE234" s="345"/>
      <c r="AF234" s="345"/>
    </row>
    <row r="235" spans="1:32" s="339" customFormat="1">
      <c r="A235" s="342"/>
      <c r="B235" s="345"/>
      <c r="C235" s="345"/>
      <c r="D235" s="345"/>
      <c r="E235" s="345"/>
      <c r="F235" s="345"/>
      <c r="G235" s="345"/>
      <c r="H235" s="345"/>
      <c r="I235" s="345"/>
      <c r="J235" s="345"/>
      <c r="K235" s="345"/>
      <c r="L235" s="345"/>
      <c r="M235" s="345"/>
      <c r="N235" s="345"/>
      <c r="O235" s="345"/>
      <c r="P235" s="345"/>
      <c r="Q235" s="345"/>
      <c r="R235" s="345"/>
      <c r="S235" s="345"/>
      <c r="T235" s="345"/>
      <c r="U235" s="345"/>
      <c r="V235" s="345"/>
      <c r="W235" s="345"/>
      <c r="X235" s="345"/>
      <c r="Y235" s="345"/>
      <c r="Z235" s="345"/>
      <c r="AA235" s="345"/>
      <c r="AB235" s="345"/>
      <c r="AC235" s="345"/>
      <c r="AD235" s="345"/>
      <c r="AE235" s="345"/>
      <c r="AF235" s="345"/>
    </row>
    <row r="236" spans="1:32" s="339" customFormat="1">
      <c r="A236" s="342"/>
      <c r="B236" s="345"/>
      <c r="C236" s="345"/>
      <c r="D236" s="345"/>
      <c r="E236" s="345"/>
      <c r="F236" s="345"/>
      <c r="G236" s="345"/>
      <c r="H236" s="345"/>
      <c r="I236" s="345"/>
      <c r="J236" s="345"/>
      <c r="K236" s="345"/>
      <c r="L236" s="345"/>
      <c r="M236" s="345"/>
      <c r="N236" s="345"/>
      <c r="O236" s="345"/>
      <c r="P236" s="345"/>
      <c r="Q236" s="345"/>
      <c r="R236" s="345"/>
      <c r="S236" s="345"/>
      <c r="T236" s="345"/>
      <c r="U236" s="345"/>
      <c r="V236" s="345"/>
      <c r="W236" s="345"/>
      <c r="X236" s="345"/>
      <c r="Y236" s="345"/>
      <c r="Z236" s="345"/>
      <c r="AA236" s="345"/>
      <c r="AB236" s="345"/>
      <c r="AC236" s="345"/>
      <c r="AD236" s="345"/>
      <c r="AE236" s="345"/>
      <c r="AF236" s="345"/>
    </row>
    <row r="237" spans="1:32" s="339" customFormat="1">
      <c r="B237" s="345"/>
      <c r="C237" s="345"/>
      <c r="D237" s="345"/>
      <c r="E237" s="345"/>
      <c r="F237" s="345"/>
      <c r="G237" s="345"/>
      <c r="H237" s="345"/>
      <c r="I237" s="345"/>
      <c r="J237" s="345"/>
      <c r="K237" s="345"/>
      <c r="L237" s="345"/>
      <c r="M237" s="345"/>
      <c r="N237" s="345"/>
      <c r="O237" s="345"/>
      <c r="P237" s="345"/>
      <c r="Q237" s="345"/>
      <c r="R237" s="345"/>
      <c r="S237" s="345"/>
      <c r="T237" s="345"/>
      <c r="U237" s="345"/>
      <c r="V237" s="345"/>
      <c r="W237" s="345"/>
      <c r="X237" s="345"/>
      <c r="Y237" s="345"/>
      <c r="Z237" s="345"/>
      <c r="AA237" s="345"/>
      <c r="AB237" s="345"/>
      <c r="AC237" s="345"/>
      <c r="AD237" s="345"/>
      <c r="AE237" s="345"/>
      <c r="AF237" s="345"/>
    </row>
    <row r="238" spans="1:32" s="339" customFormat="1">
      <c r="A238" s="346"/>
      <c r="B238" s="345"/>
      <c r="C238" s="345"/>
      <c r="D238" s="345"/>
      <c r="E238" s="345"/>
      <c r="F238" s="345"/>
      <c r="G238" s="345"/>
      <c r="H238" s="345"/>
      <c r="I238" s="345"/>
      <c r="J238" s="345"/>
      <c r="K238" s="345"/>
      <c r="L238" s="345"/>
      <c r="M238" s="345"/>
      <c r="N238" s="345"/>
      <c r="O238" s="345"/>
      <c r="P238" s="345"/>
      <c r="Q238" s="345"/>
      <c r="R238" s="345"/>
      <c r="S238" s="345"/>
      <c r="T238" s="345"/>
      <c r="U238" s="345"/>
      <c r="V238" s="345"/>
      <c r="W238" s="345"/>
      <c r="X238" s="345"/>
      <c r="Y238" s="345"/>
      <c r="Z238" s="345"/>
      <c r="AA238" s="345"/>
      <c r="AB238" s="345"/>
      <c r="AC238" s="345"/>
      <c r="AD238" s="345"/>
      <c r="AE238" s="345"/>
      <c r="AF238" s="345"/>
    </row>
    <row r="239" spans="1:32" s="339" customFormat="1">
      <c r="A239" s="346"/>
      <c r="B239" s="345"/>
      <c r="C239" s="345"/>
      <c r="D239" s="345"/>
      <c r="E239" s="345"/>
      <c r="F239" s="345"/>
      <c r="G239" s="345"/>
      <c r="H239" s="345"/>
      <c r="I239" s="345"/>
      <c r="J239" s="345"/>
      <c r="K239" s="345"/>
      <c r="L239" s="345"/>
      <c r="M239" s="345"/>
      <c r="N239" s="345"/>
      <c r="O239" s="345"/>
      <c r="P239" s="345"/>
      <c r="Q239" s="345"/>
      <c r="R239" s="345"/>
      <c r="S239" s="345"/>
      <c r="T239" s="345"/>
      <c r="U239" s="345"/>
      <c r="V239" s="345"/>
      <c r="W239" s="345"/>
      <c r="X239" s="345"/>
      <c r="Y239" s="345"/>
      <c r="Z239" s="345"/>
      <c r="AA239" s="345"/>
      <c r="AB239" s="345"/>
      <c r="AC239" s="345"/>
      <c r="AD239" s="345"/>
      <c r="AE239" s="345"/>
      <c r="AF239" s="345"/>
    </row>
    <row r="240" spans="1:32" s="339" customFormat="1">
      <c r="A240" s="346"/>
      <c r="B240" s="345"/>
      <c r="C240" s="345"/>
      <c r="D240" s="345"/>
      <c r="E240" s="345"/>
      <c r="F240" s="345"/>
      <c r="G240" s="345"/>
      <c r="H240" s="345"/>
      <c r="I240" s="345"/>
      <c r="J240" s="345"/>
      <c r="K240" s="345"/>
      <c r="L240" s="345"/>
      <c r="M240" s="345"/>
      <c r="N240" s="345"/>
      <c r="O240" s="345"/>
      <c r="P240" s="345"/>
      <c r="Q240" s="345"/>
      <c r="R240" s="345"/>
      <c r="S240" s="345"/>
      <c r="T240" s="345"/>
      <c r="U240" s="345"/>
      <c r="V240" s="345"/>
      <c r="W240" s="345"/>
      <c r="X240" s="345"/>
      <c r="Y240" s="345"/>
      <c r="Z240" s="345"/>
      <c r="AA240" s="345"/>
      <c r="AB240" s="345"/>
      <c r="AC240" s="345"/>
      <c r="AD240" s="345"/>
      <c r="AE240" s="345"/>
      <c r="AF240" s="345"/>
    </row>
    <row r="241" spans="1:32" s="339" customFormat="1">
      <c r="A241" s="347"/>
      <c r="B241" s="345"/>
      <c r="C241" s="345"/>
      <c r="D241" s="345"/>
      <c r="E241" s="345"/>
      <c r="F241" s="345"/>
      <c r="G241" s="345"/>
      <c r="H241" s="345"/>
      <c r="I241" s="345"/>
      <c r="J241" s="345"/>
      <c r="K241" s="345"/>
      <c r="L241" s="345"/>
      <c r="M241" s="345"/>
      <c r="N241" s="345"/>
      <c r="O241" s="345"/>
      <c r="P241" s="345"/>
      <c r="Q241" s="345"/>
      <c r="R241" s="345"/>
      <c r="S241" s="345"/>
      <c r="T241" s="345"/>
      <c r="U241" s="345"/>
      <c r="V241" s="345"/>
      <c r="W241" s="345"/>
      <c r="X241" s="345"/>
      <c r="Y241" s="345"/>
      <c r="Z241" s="345"/>
      <c r="AA241" s="345"/>
      <c r="AB241" s="345"/>
      <c r="AC241" s="345"/>
      <c r="AD241" s="345"/>
      <c r="AE241" s="345"/>
      <c r="AF241" s="345"/>
    </row>
    <row r="242" spans="1:32" s="339" customFormat="1">
      <c r="A242" s="347"/>
      <c r="B242" s="345"/>
      <c r="C242" s="345"/>
      <c r="D242" s="345"/>
      <c r="E242" s="345"/>
      <c r="F242" s="345"/>
      <c r="G242" s="345"/>
      <c r="H242" s="345"/>
      <c r="I242" s="345"/>
      <c r="J242" s="345"/>
      <c r="K242" s="345"/>
      <c r="L242" s="345"/>
      <c r="M242" s="345"/>
      <c r="N242" s="345"/>
      <c r="O242" s="345"/>
      <c r="P242" s="345"/>
      <c r="Q242" s="345"/>
      <c r="R242" s="345"/>
      <c r="S242" s="345"/>
      <c r="T242" s="345"/>
      <c r="U242" s="345"/>
      <c r="V242" s="345"/>
      <c r="W242" s="345"/>
      <c r="X242" s="345"/>
      <c r="Y242" s="345"/>
      <c r="Z242" s="345"/>
      <c r="AA242" s="345"/>
      <c r="AB242" s="345"/>
      <c r="AC242" s="345"/>
      <c r="AD242" s="345"/>
      <c r="AE242" s="345"/>
      <c r="AF242" s="345"/>
    </row>
    <row r="243" spans="1:32" s="339" customFormat="1">
      <c r="A243" s="347"/>
      <c r="B243" s="345"/>
      <c r="C243" s="345"/>
      <c r="D243" s="345"/>
      <c r="E243" s="345"/>
      <c r="F243" s="345"/>
      <c r="G243" s="345"/>
      <c r="H243" s="345"/>
      <c r="I243" s="345"/>
      <c r="J243" s="345"/>
      <c r="K243" s="345"/>
      <c r="L243" s="345"/>
      <c r="M243" s="345"/>
      <c r="N243" s="345"/>
      <c r="O243" s="345"/>
      <c r="P243" s="345"/>
      <c r="Q243" s="345"/>
      <c r="R243" s="345"/>
      <c r="S243" s="345"/>
      <c r="T243" s="345"/>
      <c r="U243" s="345"/>
      <c r="V243" s="345"/>
      <c r="W243" s="345"/>
      <c r="X243" s="345"/>
      <c r="Y243" s="345"/>
      <c r="Z243" s="345"/>
      <c r="AA243" s="345"/>
      <c r="AB243" s="345"/>
      <c r="AC243" s="345"/>
      <c r="AD243" s="345"/>
      <c r="AE243" s="345"/>
      <c r="AF243" s="345"/>
    </row>
    <row r="244" spans="1:32" s="339" customFormat="1">
      <c r="A244" s="347"/>
      <c r="B244" s="345"/>
      <c r="C244" s="345"/>
      <c r="D244" s="345"/>
      <c r="E244" s="345"/>
      <c r="F244" s="345"/>
      <c r="G244" s="345"/>
      <c r="H244" s="345"/>
      <c r="I244" s="345"/>
      <c r="J244" s="345"/>
      <c r="K244" s="345"/>
      <c r="L244" s="345"/>
      <c r="M244" s="345"/>
      <c r="N244" s="345"/>
      <c r="O244" s="345"/>
      <c r="P244" s="345"/>
      <c r="Q244" s="345"/>
      <c r="R244" s="345"/>
      <c r="S244" s="345"/>
      <c r="T244" s="345"/>
      <c r="U244" s="345"/>
      <c r="V244" s="345"/>
      <c r="W244" s="345"/>
      <c r="X244" s="345"/>
      <c r="Y244" s="345"/>
      <c r="Z244" s="345"/>
      <c r="AA244" s="345"/>
      <c r="AB244" s="345"/>
      <c r="AC244" s="345"/>
      <c r="AD244" s="345"/>
      <c r="AE244" s="345"/>
      <c r="AF244" s="345"/>
    </row>
    <row r="245" spans="1:32" s="339" customFormat="1">
      <c r="A245" s="346"/>
      <c r="B245" s="345"/>
      <c r="C245" s="345"/>
      <c r="D245" s="345"/>
      <c r="E245" s="345"/>
      <c r="F245" s="345"/>
      <c r="G245" s="345"/>
      <c r="H245" s="345"/>
      <c r="I245" s="345"/>
      <c r="J245" s="345"/>
      <c r="K245" s="345"/>
      <c r="L245" s="345"/>
      <c r="M245" s="345"/>
      <c r="N245" s="345"/>
      <c r="O245" s="345"/>
      <c r="P245" s="345"/>
      <c r="Q245" s="345"/>
      <c r="R245" s="345"/>
      <c r="S245" s="345"/>
      <c r="T245" s="345"/>
      <c r="U245" s="345"/>
      <c r="V245" s="345"/>
      <c r="W245" s="345"/>
      <c r="X245" s="345"/>
      <c r="Y245" s="345"/>
      <c r="Z245" s="345"/>
      <c r="AA245" s="345"/>
      <c r="AB245" s="345"/>
      <c r="AC245" s="345"/>
      <c r="AD245" s="345"/>
      <c r="AE245" s="345"/>
      <c r="AF245" s="345"/>
    </row>
    <row r="246" spans="1:32" s="339" customFormat="1">
      <c r="A246" s="346"/>
      <c r="B246" s="345"/>
      <c r="C246" s="345"/>
      <c r="D246" s="345"/>
      <c r="E246" s="345"/>
      <c r="F246" s="345"/>
      <c r="G246" s="345"/>
      <c r="H246" s="345"/>
      <c r="I246" s="345"/>
      <c r="J246" s="345"/>
      <c r="K246" s="345"/>
      <c r="L246" s="345"/>
      <c r="M246" s="345"/>
      <c r="N246" s="345"/>
      <c r="O246" s="345"/>
      <c r="P246" s="345"/>
      <c r="Q246" s="345"/>
      <c r="R246" s="345"/>
      <c r="S246" s="345"/>
      <c r="T246" s="345"/>
      <c r="U246" s="345"/>
      <c r="V246" s="345"/>
      <c r="W246" s="345"/>
      <c r="X246" s="345"/>
      <c r="Y246" s="345"/>
      <c r="Z246" s="345"/>
      <c r="AA246" s="345"/>
      <c r="AB246" s="345"/>
      <c r="AC246" s="345"/>
      <c r="AD246" s="345"/>
      <c r="AE246" s="345"/>
      <c r="AF246" s="345"/>
    </row>
    <row r="247" spans="1:32" s="339" customFormat="1">
      <c r="A247" s="346"/>
      <c r="B247" s="345"/>
      <c r="C247" s="345"/>
      <c r="D247" s="345"/>
      <c r="E247" s="345"/>
      <c r="F247" s="345"/>
      <c r="G247" s="345"/>
      <c r="H247" s="345"/>
      <c r="I247" s="345"/>
      <c r="J247" s="345"/>
      <c r="K247" s="345"/>
      <c r="L247" s="345"/>
      <c r="M247" s="345"/>
      <c r="N247" s="345"/>
      <c r="O247" s="345"/>
      <c r="P247" s="345"/>
      <c r="Q247" s="345"/>
      <c r="R247" s="345"/>
      <c r="S247" s="345"/>
      <c r="T247" s="345"/>
      <c r="U247" s="345"/>
      <c r="V247" s="345"/>
      <c r="W247" s="345"/>
      <c r="X247" s="345"/>
      <c r="Y247" s="345"/>
      <c r="Z247" s="345"/>
      <c r="AA247" s="345"/>
      <c r="AB247" s="345"/>
      <c r="AC247" s="345"/>
      <c r="AD247" s="345"/>
      <c r="AE247" s="345"/>
      <c r="AF247" s="345"/>
    </row>
    <row r="248" spans="1:32" s="339" customFormat="1">
      <c r="A248" s="346"/>
      <c r="B248" s="345"/>
      <c r="C248" s="345"/>
      <c r="D248" s="345"/>
      <c r="E248" s="345"/>
      <c r="F248" s="345"/>
      <c r="G248" s="345"/>
      <c r="H248" s="345"/>
      <c r="I248" s="345"/>
      <c r="J248" s="345"/>
      <c r="K248" s="345"/>
      <c r="L248" s="345"/>
      <c r="M248" s="345"/>
      <c r="N248" s="345"/>
      <c r="O248" s="345"/>
      <c r="P248" s="345"/>
      <c r="Q248" s="345"/>
      <c r="R248" s="345"/>
      <c r="S248" s="345"/>
      <c r="T248" s="345"/>
      <c r="U248" s="345"/>
      <c r="V248" s="345"/>
      <c r="W248" s="345"/>
      <c r="X248" s="345"/>
      <c r="Y248" s="345"/>
      <c r="Z248" s="345"/>
      <c r="AA248" s="345"/>
      <c r="AB248" s="345"/>
      <c r="AC248" s="345"/>
      <c r="AD248" s="345"/>
      <c r="AE248" s="345"/>
      <c r="AF248" s="345"/>
    </row>
    <row r="249" spans="1:32" s="339" customFormat="1">
      <c r="A249" s="346"/>
      <c r="B249" s="345"/>
      <c r="C249" s="345"/>
      <c r="D249" s="345"/>
      <c r="E249" s="345"/>
      <c r="F249" s="345"/>
      <c r="G249" s="345"/>
      <c r="H249" s="345"/>
      <c r="I249" s="345"/>
      <c r="J249" s="345"/>
      <c r="K249" s="345"/>
      <c r="L249" s="345"/>
      <c r="M249" s="345"/>
      <c r="N249" s="345"/>
      <c r="O249" s="345"/>
      <c r="P249" s="345"/>
      <c r="Q249" s="345"/>
      <c r="R249" s="345"/>
      <c r="S249" s="345"/>
      <c r="T249" s="345"/>
      <c r="U249" s="345"/>
      <c r="V249" s="345"/>
      <c r="W249" s="345"/>
      <c r="X249" s="345"/>
      <c r="Y249" s="345"/>
      <c r="Z249" s="345"/>
      <c r="AA249" s="345"/>
      <c r="AB249" s="345"/>
      <c r="AC249" s="345"/>
      <c r="AD249" s="345"/>
      <c r="AE249" s="345"/>
      <c r="AF249" s="345"/>
    </row>
    <row r="250" spans="1:32" s="339" customFormat="1">
      <c r="A250" s="346"/>
      <c r="B250" s="345"/>
      <c r="C250" s="345"/>
      <c r="D250" s="345"/>
      <c r="E250" s="345"/>
      <c r="F250" s="345"/>
      <c r="G250" s="345"/>
      <c r="H250" s="345"/>
      <c r="I250" s="345"/>
      <c r="J250" s="345"/>
      <c r="K250" s="345"/>
      <c r="L250" s="345"/>
      <c r="M250" s="345"/>
      <c r="N250" s="345"/>
      <c r="O250" s="345"/>
      <c r="P250" s="345"/>
      <c r="Q250" s="345"/>
      <c r="R250" s="345"/>
      <c r="S250" s="345"/>
      <c r="T250" s="345"/>
      <c r="U250" s="345"/>
      <c r="V250" s="345"/>
      <c r="W250" s="345"/>
      <c r="X250" s="345"/>
      <c r="Y250" s="345"/>
      <c r="Z250" s="345"/>
      <c r="AA250" s="345"/>
      <c r="AB250" s="345"/>
      <c r="AC250" s="345"/>
      <c r="AD250" s="345"/>
      <c r="AE250" s="345"/>
      <c r="AF250" s="345"/>
    </row>
    <row r="251" spans="1:32" s="339" customFormat="1">
      <c r="B251" s="345"/>
      <c r="C251" s="345"/>
      <c r="D251" s="345"/>
      <c r="E251" s="345"/>
      <c r="F251" s="345"/>
      <c r="G251" s="345"/>
      <c r="H251" s="345"/>
      <c r="I251" s="345"/>
      <c r="J251" s="345"/>
      <c r="K251" s="345"/>
      <c r="L251" s="345"/>
      <c r="M251" s="345"/>
      <c r="N251" s="345"/>
      <c r="O251" s="345"/>
      <c r="P251" s="345"/>
      <c r="Q251" s="345"/>
      <c r="R251" s="345"/>
      <c r="S251" s="345"/>
      <c r="T251" s="345"/>
      <c r="U251" s="345"/>
      <c r="V251" s="345"/>
      <c r="W251" s="345"/>
      <c r="X251" s="345"/>
      <c r="Y251" s="345"/>
      <c r="Z251" s="345"/>
      <c r="AA251" s="345"/>
      <c r="AB251" s="345"/>
      <c r="AC251" s="345"/>
      <c r="AD251" s="345"/>
      <c r="AE251" s="345"/>
      <c r="AF251" s="345"/>
    </row>
    <row r="252" spans="1:32" s="339" customFormat="1">
      <c r="B252" s="345"/>
      <c r="C252" s="345"/>
      <c r="D252" s="345"/>
      <c r="E252" s="345"/>
      <c r="F252" s="345"/>
      <c r="G252" s="345"/>
      <c r="H252" s="345"/>
      <c r="I252" s="345"/>
      <c r="J252" s="345"/>
      <c r="K252" s="345"/>
      <c r="L252" s="345"/>
      <c r="M252" s="345"/>
      <c r="N252" s="345"/>
      <c r="O252" s="345"/>
      <c r="P252" s="345"/>
      <c r="Q252" s="345"/>
      <c r="R252" s="345"/>
      <c r="S252" s="345"/>
      <c r="T252" s="345"/>
      <c r="U252" s="345"/>
      <c r="V252" s="345"/>
      <c r="W252" s="345"/>
      <c r="X252" s="345"/>
      <c r="Y252" s="345"/>
      <c r="Z252" s="345"/>
      <c r="AA252" s="345"/>
      <c r="AB252" s="345"/>
      <c r="AC252" s="345"/>
      <c r="AD252" s="345"/>
      <c r="AE252" s="345"/>
      <c r="AF252" s="345"/>
    </row>
    <row r="253" spans="1:32" s="339" customFormat="1">
      <c r="B253" s="345"/>
      <c r="C253" s="345"/>
      <c r="D253" s="345"/>
      <c r="E253" s="345"/>
      <c r="F253" s="345"/>
      <c r="G253" s="345"/>
      <c r="H253" s="345"/>
      <c r="I253" s="345"/>
      <c r="J253" s="345"/>
      <c r="K253" s="345"/>
      <c r="L253" s="345"/>
      <c r="M253" s="345"/>
      <c r="N253" s="345"/>
      <c r="O253" s="345"/>
      <c r="P253" s="345"/>
      <c r="Q253" s="345"/>
      <c r="R253" s="345"/>
      <c r="S253" s="345"/>
      <c r="T253" s="345"/>
      <c r="U253" s="345"/>
      <c r="V253" s="345"/>
      <c r="W253" s="345"/>
      <c r="X253" s="345"/>
      <c r="Y253" s="345"/>
      <c r="Z253" s="345"/>
      <c r="AA253" s="345"/>
      <c r="AB253" s="345"/>
      <c r="AC253" s="345"/>
      <c r="AD253" s="345"/>
      <c r="AE253" s="345"/>
      <c r="AF253" s="345"/>
    </row>
    <row r="254" spans="1:32" s="339" customFormat="1">
      <c r="B254" s="345"/>
      <c r="C254" s="345"/>
      <c r="D254" s="345"/>
      <c r="E254" s="345"/>
      <c r="F254" s="345"/>
      <c r="G254" s="345"/>
      <c r="H254" s="345"/>
      <c r="I254" s="345"/>
      <c r="J254" s="345"/>
      <c r="K254" s="345"/>
      <c r="L254" s="345"/>
      <c r="M254" s="345"/>
      <c r="N254" s="345"/>
      <c r="O254" s="345"/>
      <c r="P254" s="345"/>
      <c r="Q254" s="345"/>
      <c r="R254" s="345"/>
      <c r="S254" s="345"/>
      <c r="T254" s="345"/>
      <c r="U254" s="345"/>
      <c r="V254" s="345"/>
      <c r="W254" s="345"/>
      <c r="X254" s="345"/>
      <c r="Y254" s="345"/>
      <c r="Z254" s="345"/>
      <c r="AA254" s="345"/>
      <c r="AB254" s="345"/>
      <c r="AC254" s="345"/>
      <c r="AD254" s="345"/>
      <c r="AE254" s="345"/>
      <c r="AF254" s="345"/>
    </row>
    <row r="255" spans="1:32" s="339" customFormat="1">
      <c r="B255" s="345"/>
      <c r="C255" s="345"/>
      <c r="D255" s="345"/>
      <c r="E255" s="345"/>
      <c r="F255" s="345"/>
      <c r="G255" s="345"/>
      <c r="H255" s="345"/>
      <c r="I255" s="345"/>
      <c r="J255" s="345"/>
      <c r="K255" s="345"/>
      <c r="L255" s="345"/>
      <c r="M255" s="345"/>
      <c r="N255" s="345"/>
      <c r="O255" s="345"/>
      <c r="P255" s="345"/>
      <c r="Q255" s="345"/>
      <c r="R255" s="345"/>
      <c r="S255" s="345"/>
      <c r="T255" s="345"/>
      <c r="U255" s="345"/>
      <c r="V255" s="345"/>
      <c r="W255" s="345"/>
      <c r="X255" s="345"/>
      <c r="Y255" s="345"/>
      <c r="Z255" s="345"/>
      <c r="AA255" s="345"/>
      <c r="AB255" s="345"/>
      <c r="AC255" s="345"/>
      <c r="AD255" s="345"/>
      <c r="AE255" s="345"/>
      <c r="AF255" s="345"/>
    </row>
    <row r="256" spans="1:32" s="339" customFormat="1">
      <c r="B256" s="345"/>
      <c r="C256" s="345"/>
      <c r="D256" s="345"/>
      <c r="E256" s="345"/>
      <c r="F256" s="345"/>
      <c r="G256" s="345"/>
      <c r="H256" s="345"/>
      <c r="I256" s="345"/>
      <c r="J256" s="345"/>
      <c r="K256" s="345"/>
      <c r="L256" s="345"/>
      <c r="M256" s="345"/>
      <c r="N256" s="345"/>
      <c r="O256" s="345"/>
      <c r="P256" s="345"/>
      <c r="Q256" s="345"/>
      <c r="R256" s="345"/>
      <c r="S256" s="345"/>
      <c r="T256" s="345"/>
      <c r="U256" s="345"/>
      <c r="V256" s="345"/>
      <c r="W256" s="345"/>
      <c r="X256" s="345"/>
      <c r="Y256" s="345"/>
      <c r="Z256" s="345"/>
      <c r="AA256" s="345"/>
      <c r="AB256" s="345"/>
      <c r="AC256" s="345"/>
      <c r="AD256" s="345"/>
      <c r="AE256" s="345"/>
      <c r="AF256" s="345"/>
    </row>
    <row r="257" spans="2:32" s="339" customFormat="1">
      <c r="B257" s="345"/>
      <c r="C257" s="345"/>
      <c r="D257" s="345"/>
      <c r="E257" s="345"/>
      <c r="F257" s="345"/>
      <c r="G257" s="345"/>
      <c r="H257" s="345"/>
      <c r="I257" s="345"/>
      <c r="J257" s="345"/>
      <c r="K257" s="345"/>
      <c r="L257" s="345"/>
      <c r="M257" s="345"/>
      <c r="N257" s="345"/>
      <c r="O257" s="345"/>
      <c r="P257" s="345"/>
      <c r="Q257" s="345"/>
      <c r="R257" s="345"/>
      <c r="S257" s="345"/>
      <c r="T257" s="345"/>
      <c r="U257" s="345"/>
      <c r="V257" s="345"/>
      <c r="W257" s="345"/>
      <c r="X257" s="345"/>
      <c r="Y257" s="345"/>
      <c r="Z257" s="345"/>
      <c r="AA257" s="345"/>
      <c r="AB257" s="345"/>
      <c r="AC257" s="345"/>
      <c r="AD257" s="345"/>
      <c r="AE257" s="345"/>
      <c r="AF257" s="345"/>
    </row>
    <row r="258" spans="2:32" s="339" customFormat="1">
      <c r="B258" s="345"/>
      <c r="C258" s="345"/>
      <c r="D258" s="345"/>
      <c r="E258" s="345"/>
      <c r="F258" s="345"/>
      <c r="G258" s="345"/>
      <c r="H258" s="345"/>
      <c r="I258" s="345"/>
      <c r="J258" s="345"/>
      <c r="K258" s="345"/>
      <c r="L258" s="345"/>
      <c r="M258" s="345"/>
      <c r="N258" s="345"/>
      <c r="O258" s="345"/>
      <c r="P258" s="345"/>
      <c r="Q258" s="345"/>
      <c r="R258" s="345"/>
      <c r="S258" s="345"/>
      <c r="T258" s="345"/>
      <c r="U258" s="345"/>
      <c r="V258" s="345"/>
      <c r="W258" s="345"/>
      <c r="X258" s="345"/>
      <c r="Y258" s="345"/>
      <c r="Z258" s="345"/>
      <c r="AA258" s="345"/>
      <c r="AB258" s="345"/>
      <c r="AC258" s="345"/>
      <c r="AD258" s="345"/>
      <c r="AE258" s="345"/>
      <c r="AF258" s="345"/>
    </row>
    <row r="259" spans="2:32" s="339" customFormat="1">
      <c r="B259" s="345"/>
      <c r="C259" s="345"/>
      <c r="D259" s="345"/>
      <c r="E259" s="345"/>
      <c r="F259" s="345"/>
      <c r="G259" s="345"/>
      <c r="H259" s="345"/>
      <c r="I259" s="345"/>
      <c r="J259" s="345"/>
      <c r="K259" s="345"/>
      <c r="L259" s="345"/>
      <c r="M259" s="345"/>
      <c r="N259" s="345"/>
      <c r="O259" s="345"/>
      <c r="P259" s="345"/>
      <c r="Q259" s="345"/>
      <c r="R259" s="345"/>
      <c r="S259" s="345"/>
      <c r="T259" s="345"/>
      <c r="U259" s="345"/>
      <c r="V259" s="345"/>
      <c r="W259" s="345"/>
      <c r="X259" s="345"/>
      <c r="Y259" s="345"/>
      <c r="Z259" s="345"/>
      <c r="AA259" s="345"/>
      <c r="AB259" s="345"/>
      <c r="AC259" s="345"/>
      <c r="AD259" s="345"/>
      <c r="AE259" s="345"/>
      <c r="AF259" s="345"/>
    </row>
    <row r="260" spans="2:32" s="339" customFormat="1">
      <c r="B260" s="345"/>
      <c r="C260" s="345"/>
      <c r="D260" s="345"/>
      <c r="E260" s="345"/>
      <c r="F260" s="345"/>
      <c r="G260" s="345"/>
      <c r="H260" s="345"/>
      <c r="I260" s="345"/>
      <c r="J260" s="345"/>
      <c r="K260" s="345"/>
      <c r="L260" s="345"/>
      <c r="M260" s="345"/>
      <c r="N260" s="345"/>
      <c r="O260" s="345"/>
      <c r="P260" s="345"/>
      <c r="Q260" s="345"/>
      <c r="R260" s="345"/>
      <c r="S260" s="345"/>
      <c r="T260" s="345"/>
      <c r="U260" s="345"/>
      <c r="V260" s="345"/>
      <c r="W260" s="345"/>
      <c r="X260" s="345"/>
      <c r="Y260" s="345"/>
      <c r="Z260" s="345"/>
      <c r="AA260" s="345"/>
      <c r="AB260" s="345"/>
      <c r="AC260" s="345"/>
      <c r="AD260" s="345"/>
      <c r="AE260" s="345"/>
      <c r="AF260" s="345"/>
    </row>
    <row r="261" spans="2:32" s="339" customFormat="1">
      <c r="B261" s="345"/>
      <c r="C261" s="345"/>
      <c r="D261" s="345"/>
      <c r="E261" s="345"/>
      <c r="F261" s="345"/>
      <c r="G261" s="345"/>
      <c r="H261" s="345"/>
      <c r="I261" s="345"/>
      <c r="J261" s="345"/>
      <c r="K261" s="345"/>
      <c r="L261" s="345"/>
      <c r="M261" s="345"/>
      <c r="N261" s="345"/>
      <c r="O261" s="345"/>
      <c r="P261" s="345"/>
      <c r="Q261" s="345"/>
      <c r="R261" s="345"/>
      <c r="S261" s="345"/>
      <c r="T261" s="345"/>
      <c r="U261" s="345"/>
      <c r="V261" s="345"/>
      <c r="W261" s="345"/>
      <c r="X261" s="345"/>
      <c r="Y261" s="345"/>
      <c r="Z261" s="345"/>
      <c r="AA261" s="345"/>
      <c r="AB261" s="345"/>
      <c r="AC261" s="345"/>
      <c r="AD261" s="345"/>
      <c r="AE261" s="345"/>
      <c r="AF261" s="345"/>
    </row>
    <row r="262" spans="2:32" s="339" customFormat="1">
      <c r="B262" s="345"/>
      <c r="C262" s="345"/>
      <c r="D262" s="345"/>
      <c r="E262" s="345"/>
      <c r="F262" s="345"/>
      <c r="G262" s="345"/>
      <c r="H262" s="345"/>
      <c r="I262" s="345"/>
      <c r="J262" s="345"/>
      <c r="K262" s="345"/>
      <c r="L262" s="345"/>
      <c r="M262" s="345"/>
      <c r="N262" s="345"/>
      <c r="O262" s="345"/>
      <c r="P262" s="345"/>
      <c r="Q262" s="345"/>
      <c r="R262" s="345"/>
      <c r="S262" s="345"/>
      <c r="T262" s="345"/>
      <c r="U262" s="345"/>
      <c r="V262" s="345"/>
      <c r="W262" s="345"/>
      <c r="X262" s="345"/>
      <c r="Y262" s="345"/>
      <c r="Z262" s="345"/>
      <c r="AA262" s="345"/>
      <c r="AB262" s="345"/>
      <c r="AC262" s="345"/>
      <c r="AD262" s="345"/>
      <c r="AE262" s="345"/>
      <c r="AF262" s="345"/>
    </row>
    <row r="263" spans="2:32" s="339" customFormat="1">
      <c r="B263" s="345"/>
      <c r="C263" s="345"/>
      <c r="D263" s="345"/>
      <c r="E263" s="345"/>
      <c r="F263" s="345"/>
      <c r="G263" s="345"/>
      <c r="H263" s="345"/>
      <c r="I263" s="345"/>
      <c r="J263" s="345"/>
      <c r="K263" s="345"/>
      <c r="L263" s="345"/>
      <c r="M263" s="345"/>
      <c r="N263" s="345"/>
      <c r="O263" s="345"/>
      <c r="P263" s="345"/>
      <c r="Q263" s="345"/>
      <c r="R263" s="345"/>
      <c r="S263" s="345"/>
      <c r="T263" s="345"/>
      <c r="U263" s="345"/>
      <c r="V263" s="345"/>
      <c r="W263" s="345"/>
      <c r="X263" s="345"/>
      <c r="Y263" s="345"/>
      <c r="Z263" s="345"/>
      <c r="AA263" s="345"/>
      <c r="AB263" s="345"/>
      <c r="AC263" s="345"/>
      <c r="AD263" s="345"/>
      <c r="AE263" s="345"/>
      <c r="AF263" s="345"/>
    </row>
    <row r="264" spans="2:32" s="339" customFormat="1">
      <c r="B264" s="345"/>
      <c r="C264" s="345"/>
      <c r="D264" s="345"/>
      <c r="E264" s="345"/>
      <c r="F264" s="345"/>
      <c r="G264" s="345"/>
      <c r="H264" s="345"/>
      <c r="I264" s="345"/>
      <c r="J264" s="345"/>
      <c r="K264" s="345"/>
      <c r="L264" s="345"/>
      <c r="M264" s="345"/>
      <c r="N264" s="345"/>
      <c r="O264" s="345"/>
      <c r="P264" s="345"/>
      <c r="Q264" s="345"/>
      <c r="R264" s="345"/>
      <c r="S264" s="345"/>
      <c r="T264" s="345"/>
      <c r="U264" s="345"/>
      <c r="V264" s="345"/>
      <c r="W264" s="345"/>
      <c r="X264" s="345"/>
      <c r="Y264" s="345"/>
      <c r="Z264" s="345"/>
      <c r="AA264" s="345"/>
      <c r="AB264" s="345"/>
      <c r="AC264" s="345"/>
      <c r="AD264" s="345"/>
      <c r="AE264" s="345"/>
      <c r="AF264" s="345"/>
    </row>
    <row r="265" spans="2:32" s="339" customFormat="1">
      <c r="B265" s="345"/>
      <c r="C265" s="345"/>
      <c r="D265" s="345"/>
      <c r="E265" s="345"/>
      <c r="F265" s="345"/>
      <c r="G265" s="345"/>
      <c r="H265" s="345"/>
      <c r="I265" s="345"/>
      <c r="J265" s="345"/>
      <c r="K265" s="345"/>
      <c r="L265" s="345"/>
      <c r="M265" s="345"/>
      <c r="N265" s="345"/>
      <c r="O265" s="345"/>
      <c r="P265" s="345"/>
      <c r="Q265" s="345"/>
      <c r="R265" s="345"/>
      <c r="S265" s="345"/>
      <c r="T265" s="345"/>
      <c r="U265" s="345"/>
      <c r="V265" s="345"/>
      <c r="W265" s="345"/>
      <c r="X265" s="345"/>
      <c r="Y265" s="345"/>
      <c r="Z265" s="345"/>
      <c r="AA265" s="345"/>
      <c r="AB265" s="345"/>
      <c r="AC265" s="345"/>
      <c r="AD265" s="345"/>
      <c r="AE265" s="345"/>
      <c r="AF265" s="345"/>
    </row>
    <row r="266" spans="2:32" s="339" customFormat="1">
      <c r="B266" s="345"/>
      <c r="C266" s="345"/>
      <c r="D266" s="345"/>
      <c r="E266" s="345"/>
      <c r="F266" s="345"/>
      <c r="G266" s="345"/>
      <c r="H266" s="345"/>
      <c r="I266" s="345"/>
      <c r="J266" s="345"/>
      <c r="K266" s="345"/>
      <c r="L266" s="345"/>
      <c r="M266" s="345"/>
      <c r="N266" s="345"/>
      <c r="O266" s="345"/>
      <c r="P266" s="345"/>
      <c r="Q266" s="345"/>
      <c r="R266" s="345"/>
      <c r="S266" s="345"/>
      <c r="T266" s="345"/>
      <c r="U266" s="345"/>
      <c r="V266" s="345"/>
      <c r="W266" s="345"/>
      <c r="X266" s="345"/>
      <c r="Y266" s="345"/>
      <c r="Z266" s="345"/>
      <c r="AA266" s="345"/>
      <c r="AB266" s="345"/>
      <c r="AC266" s="345"/>
      <c r="AD266" s="345"/>
      <c r="AE266" s="345"/>
      <c r="AF266" s="345"/>
    </row>
    <row r="267" spans="2:32" s="339" customFormat="1">
      <c r="B267" s="345"/>
      <c r="C267" s="345"/>
      <c r="D267" s="345"/>
      <c r="E267" s="345"/>
      <c r="F267" s="345"/>
      <c r="G267" s="345"/>
      <c r="H267" s="345"/>
      <c r="I267" s="345"/>
      <c r="J267" s="345"/>
      <c r="K267" s="345"/>
      <c r="L267" s="345"/>
      <c r="M267" s="345"/>
      <c r="N267" s="345"/>
      <c r="O267" s="345"/>
      <c r="P267" s="345"/>
      <c r="Q267" s="345"/>
      <c r="R267" s="345"/>
      <c r="S267" s="345"/>
      <c r="T267" s="345"/>
      <c r="U267" s="345"/>
      <c r="V267" s="345"/>
      <c r="W267" s="345"/>
      <c r="X267" s="345"/>
      <c r="Y267" s="345"/>
      <c r="Z267" s="345"/>
      <c r="AA267" s="345"/>
      <c r="AB267" s="345"/>
      <c r="AC267" s="345"/>
      <c r="AD267" s="345"/>
      <c r="AE267" s="345"/>
      <c r="AF267" s="345"/>
    </row>
    <row r="268" spans="2:32" s="339" customFormat="1">
      <c r="B268" s="345"/>
      <c r="C268" s="345"/>
      <c r="D268" s="345"/>
      <c r="E268" s="345"/>
      <c r="F268" s="345"/>
      <c r="G268" s="345"/>
      <c r="H268" s="345"/>
      <c r="I268" s="345"/>
      <c r="J268" s="345"/>
      <c r="K268" s="345"/>
      <c r="L268" s="345"/>
      <c r="M268" s="345"/>
      <c r="N268" s="345"/>
      <c r="O268" s="345"/>
      <c r="P268" s="345"/>
      <c r="Q268" s="345"/>
      <c r="R268" s="345"/>
      <c r="S268" s="345"/>
      <c r="T268" s="345"/>
      <c r="U268" s="345"/>
      <c r="V268" s="345"/>
      <c r="W268" s="345"/>
      <c r="X268" s="345"/>
      <c r="Y268" s="345"/>
      <c r="Z268" s="345"/>
      <c r="AA268" s="345"/>
      <c r="AB268" s="345"/>
      <c r="AC268" s="345"/>
      <c r="AD268" s="345"/>
      <c r="AE268" s="345"/>
      <c r="AF268" s="345"/>
    </row>
    <row r="269" spans="2:32" s="339" customFormat="1">
      <c r="B269" s="345"/>
      <c r="C269" s="345"/>
      <c r="D269" s="345"/>
      <c r="E269" s="345"/>
      <c r="F269" s="345"/>
      <c r="G269" s="345"/>
      <c r="H269" s="345"/>
      <c r="I269" s="345"/>
      <c r="J269" s="345"/>
      <c r="K269" s="345"/>
      <c r="L269" s="345"/>
      <c r="M269" s="345"/>
      <c r="N269" s="345"/>
      <c r="O269" s="345"/>
      <c r="P269" s="345"/>
      <c r="Q269" s="345"/>
      <c r="R269" s="345"/>
      <c r="S269" s="345"/>
      <c r="T269" s="345"/>
      <c r="U269" s="345"/>
      <c r="V269" s="345"/>
      <c r="W269" s="345"/>
      <c r="X269" s="345"/>
      <c r="Y269" s="345"/>
      <c r="Z269" s="345"/>
      <c r="AA269" s="345"/>
      <c r="AB269" s="345"/>
      <c r="AC269" s="345"/>
      <c r="AD269" s="345"/>
      <c r="AE269" s="345"/>
      <c r="AF269" s="345"/>
    </row>
    <row r="270" spans="2:32" s="339" customFormat="1">
      <c r="B270" s="345"/>
      <c r="C270" s="345"/>
      <c r="D270" s="345"/>
      <c r="E270" s="345"/>
      <c r="F270" s="345"/>
      <c r="G270" s="345"/>
      <c r="H270" s="345"/>
      <c r="I270" s="345"/>
      <c r="J270" s="345"/>
      <c r="K270" s="345"/>
      <c r="L270" s="345"/>
      <c r="M270" s="345"/>
      <c r="N270" s="345"/>
      <c r="O270" s="345"/>
      <c r="P270" s="345"/>
      <c r="Q270" s="345"/>
      <c r="R270" s="345"/>
      <c r="S270" s="345"/>
      <c r="T270" s="345"/>
      <c r="U270" s="345"/>
      <c r="V270" s="345"/>
      <c r="W270" s="345"/>
      <c r="X270" s="345"/>
      <c r="Y270" s="345"/>
      <c r="Z270" s="345"/>
      <c r="AA270" s="345"/>
      <c r="AB270" s="345"/>
      <c r="AC270" s="345"/>
      <c r="AD270" s="345"/>
      <c r="AE270" s="345"/>
      <c r="AF270" s="345"/>
    </row>
    <row r="271" spans="2:32" s="339" customFormat="1">
      <c r="B271" s="345"/>
      <c r="C271" s="345"/>
      <c r="D271" s="345"/>
      <c r="E271" s="345"/>
      <c r="F271" s="345"/>
      <c r="G271" s="345"/>
      <c r="H271" s="345"/>
      <c r="I271" s="345"/>
      <c r="J271" s="345"/>
      <c r="K271" s="345"/>
      <c r="L271" s="345"/>
      <c r="M271" s="345"/>
      <c r="N271" s="345"/>
      <c r="O271" s="345"/>
      <c r="P271" s="345"/>
      <c r="Q271" s="345"/>
      <c r="R271" s="345"/>
      <c r="S271" s="345"/>
      <c r="T271" s="345"/>
      <c r="U271" s="345"/>
      <c r="V271" s="345"/>
      <c r="W271" s="345"/>
      <c r="X271" s="345"/>
      <c r="Y271" s="345"/>
      <c r="Z271" s="345"/>
      <c r="AA271" s="345"/>
      <c r="AB271" s="345"/>
      <c r="AC271" s="345"/>
      <c r="AD271" s="345"/>
      <c r="AE271" s="345"/>
      <c r="AF271" s="345"/>
    </row>
    <row r="272" spans="2:32" s="339" customFormat="1">
      <c r="B272" s="345"/>
      <c r="C272" s="345"/>
      <c r="D272" s="345"/>
      <c r="E272" s="345"/>
      <c r="F272" s="345"/>
      <c r="G272" s="345"/>
      <c r="H272" s="345"/>
      <c r="I272" s="345"/>
      <c r="J272" s="345"/>
      <c r="K272" s="345"/>
      <c r="L272" s="345"/>
      <c r="M272" s="345"/>
      <c r="N272" s="345"/>
      <c r="O272" s="345"/>
      <c r="P272" s="345"/>
      <c r="Q272" s="345"/>
      <c r="R272" s="345"/>
      <c r="S272" s="345"/>
      <c r="T272" s="345"/>
      <c r="U272" s="345"/>
      <c r="V272" s="345"/>
      <c r="W272" s="345"/>
      <c r="X272" s="345"/>
      <c r="Y272" s="345"/>
      <c r="Z272" s="345"/>
      <c r="AA272" s="345"/>
      <c r="AB272" s="345"/>
      <c r="AC272" s="345"/>
      <c r="AD272" s="345"/>
      <c r="AE272" s="345"/>
      <c r="AF272" s="345"/>
    </row>
    <row r="273" spans="2:32" s="339" customFormat="1">
      <c r="B273" s="345"/>
      <c r="C273" s="345"/>
      <c r="D273" s="345"/>
      <c r="E273" s="345"/>
      <c r="F273" s="345"/>
      <c r="G273" s="345"/>
      <c r="H273" s="345"/>
      <c r="I273" s="345"/>
      <c r="J273" s="345"/>
      <c r="K273" s="345"/>
      <c r="L273" s="345"/>
      <c r="M273" s="345"/>
      <c r="N273" s="345"/>
      <c r="O273" s="345"/>
      <c r="P273" s="345"/>
      <c r="Q273" s="345"/>
      <c r="R273" s="345"/>
      <c r="S273" s="345"/>
      <c r="T273" s="345"/>
      <c r="U273" s="345"/>
      <c r="V273" s="345"/>
      <c r="W273" s="345"/>
      <c r="X273" s="345"/>
      <c r="Y273" s="345"/>
      <c r="Z273" s="345"/>
      <c r="AA273" s="345"/>
      <c r="AB273" s="345"/>
      <c r="AC273" s="345"/>
      <c r="AD273" s="345"/>
      <c r="AE273" s="345"/>
      <c r="AF273" s="345"/>
    </row>
    <row r="274" spans="2:32" s="339" customFormat="1">
      <c r="B274" s="345"/>
      <c r="C274" s="345"/>
      <c r="D274" s="345"/>
      <c r="E274" s="345"/>
      <c r="F274" s="345"/>
      <c r="G274" s="345"/>
      <c r="H274" s="345"/>
      <c r="I274" s="345"/>
      <c r="J274" s="345"/>
      <c r="K274" s="345"/>
      <c r="L274" s="345"/>
      <c r="M274" s="345"/>
      <c r="N274" s="345"/>
      <c r="O274" s="345"/>
      <c r="P274" s="345"/>
      <c r="Q274" s="345"/>
      <c r="R274" s="345"/>
      <c r="S274" s="345"/>
      <c r="T274" s="345"/>
      <c r="U274" s="345"/>
      <c r="V274" s="345"/>
      <c r="W274" s="345"/>
      <c r="X274" s="345"/>
      <c r="Y274" s="345"/>
      <c r="Z274" s="345"/>
      <c r="AA274" s="345"/>
      <c r="AB274" s="345"/>
      <c r="AC274" s="345"/>
      <c r="AD274" s="345"/>
      <c r="AE274" s="345"/>
      <c r="AF274" s="345"/>
    </row>
    <row r="275" spans="2:32" s="339" customFormat="1">
      <c r="B275" s="345"/>
      <c r="C275" s="345"/>
      <c r="D275" s="345"/>
      <c r="E275" s="345"/>
      <c r="F275" s="345"/>
      <c r="G275" s="345"/>
      <c r="H275" s="345"/>
      <c r="I275" s="345"/>
      <c r="J275" s="345"/>
      <c r="K275" s="345"/>
      <c r="L275" s="345"/>
      <c r="M275" s="345"/>
      <c r="N275" s="345"/>
      <c r="O275" s="345"/>
      <c r="P275" s="345"/>
      <c r="Q275" s="345"/>
      <c r="R275" s="345"/>
      <c r="S275" s="345"/>
      <c r="T275" s="345"/>
      <c r="U275" s="345"/>
      <c r="V275" s="345"/>
      <c r="W275" s="345"/>
      <c r="X275" s="345"/>
      <c r="Y275" s="345"/>
      <c r="Z275" s="345"/>
      <c r="AA275" s="345"/>
      <c r="AB275" s="345"/>
      <c r="AC275" s="345"/>
      <c r="AD275" s="345"/>
      <c r="AE275" s="345"/>
      <c r="AF275" s="345"/>
    </row>
    <row r="276" spans="2:32" s="339" customFormat="1">
      <c r="B276" s="345"/>
      <c r="C276" s="345"/>
      <c r="D276" s="345"/>
      <c r="E276" s="345"/>
      <c r="F276" s="345"/>
      <c r="G276" s="345"/>
      <c r="H276" s="345"/>
      <c r="I276" s="345"/>
      <c r="J276" s="345"/>
      <c r="K276" s="345"/>
      <c r="L276" s="345"/>
      <c r="M276" s="345"/>
      <c r="N276" s="345"/>
      <c r="O276" s="345"/>
      <c r="P276" s="345"/>
      <c r="Q276" s="345"/>
      <c r="R276" s="345"/>
      <c r="S276" s="345"/>
      <c r="T276" s="345"/>
      <c r="U276" s="345"/>
      <c r="V276" s="345"/>
      <c r="W276" s="345"/>
      <c r="X276" s="345"/>
      <c r="Y276" s="345"/>
      <c r="Z276" s="345"/>
      <c r="AA276" s="345"/>
      <c r="AB276" s="345"/>
      <c r="AC276" s="345"/>
      <c r="AD276" s="345"/>
      <c r="AE276" s="345"/>
      <c r="AF276" s="345"/>
    </row>
    <row r="277" spans="2:32" s="339" customFormat="1">
      <c r="B277" s="345"/>
      <c r="C277" s="345"/>
      <c r="D277" s="345"/>
      <c r="E277" s="345"/>
      <c r="F277" s="345"/>
      <c r="G277" s="345"/>
      <c r="H277" s="345"/>
      <c r="I277" s="345"/>
      <c r="J277" s="345"/>
      <c r="K277" s="345"/>
      <c r="L277" s="345"/>
      <c r="M277" s="345"/>
      <c r="N277" s="345"/>
      <c r="O277" s="345"/>
      <c r="P277" s="345"/>
      <c r="Q277" s="345"/>
      <c r="R277" s="345"/>
      <c r="S277" s="345"/>
      <c r="T277" s="345"/>
      <c r="U277" s="345"/>
      <c r="V277" s="345"/>
      <c r="W277" s="345"/>
      <c r="X277" s="345"/>
      <c r="Y277" s="345"/>
      <c r="Z277" s="345"/>
      <c r="AA277" s="345"/>
      <c r="AB277" s="345"/>
      <c r="AC277" s="345"/>
      <c r="AD277" s="345"/>
      <c r="AE277" s="345"/>
      <c r="AF277" s="345"/>
    </row>
    <row r="278" spans="2:32" s="339" customFormat="1">
      <c r="B278" s="345"/>
      <c r="C278" s="345"/>
      <c r="D278" s="345"/>
      <c r="E278" s="345"/>
      <c r="F278" s="345"/>
      <c r="G278" s="345"/>
      <c r="H278" s="345"/>
      <c r="I278" s="345"/>
      <c r="J278" s="345"/>
      <c r="K278" s="345"/>
      <c r="L278" s="345"/>
      <c r="M278" s="345"/>
      <c r="N278" s="345"/>
      <c r="O278" s="345"/>
      <c r="P278" s="345"/>
      <c r="Q278" s="345"/>
      <c r="R278" s="345"/>
      <c r="S278" s="345"/>
      <c r="T278" s="345"/>
      <c r="U278" s="345"/>
      <c r="V278" s="345"/>
      <c r="W278" s="345"/>
      <c r="X278" s="345"/>
      <c r="Y278" s="345"/>
      <c r="Z278" s="345"/>
      <c r="AA278" s="345"/>
      <c r="AB278" s="345"/>
      <c r="AC278" s="345"/>
      <c r="AD278" s="345"/>
      <c r="AE278" s="345"/>
      <c r="AF278" s="345"/>
    </row>
    <row r="279" spans="2:32" s="339" customFormat="1">
      <c r="B279" s="345"/>
      <c r="C279" s="345"/>
      <c r="D279" s="345"/>
      <c r="E279" s="345"/>
      <c r="F279" s="345"/>
      <c r="G279" s="345"/>
      <c r="H279" s="345"/>
      <c r="I279" s="345"/>
      <c r="J279" s="345"/>
      <c r="K279" s="345"/>
      <c r="L279" s="345"/>
      <c r="M279" s="345"/>
      <c r="N279" s="345"/>
      <c r="O279" s="345"/>
      <c r="P279" s="345"/>
      <c r="Q279" s="345"/>
      <c r="R279" s="345"/>
      <c r="S279" s="345"/>
      <c r="T279" s="345"/>
      <c r="U279" s="345"/>
      <c r="V279" s="345"/>
      <c r="W279" s="345"/>
      <c r="X279" s="345"/>
      <c r="Y279" s="345"/>
      <c r="Z279" s="345"/>
      <c r="AA279" s="345"/>
      <c r="AB279" s="345"/>
      <c r="AC279" s="345"/>
      <c r="AD279" s="345"/>
      <c r="AE279" s="345"/>
      <c r="AF279" s="345"/>
    </row>
    <row r="280" spans="2:32" s="339" customFormat="1">
      <c r="B280" s="345"/>
      <c r="C280" s="345"/>
      <c r="D280" s="345"/>
      <c r="E280" s="345"/>
      <c r="F280" s="345"/>
      <c r="G280" s="345"/>
      <c r="H280" s="345"/>
      <c r="I280" s="345"/>
      <c r="J280" s="345"/>
      <c r="K280" s="345"/>
      <c r="L280" s="345"/>
      <c r="M280" s="345"/>
      <c r="N280" s="345"/>
      <c r="O280" s="345"/>
      <c r="P280" s="345"/>
      <c r="Q280" s="345"/>
      <c r="R280" s="345"/>
      <c r="S280" s="345"/>
      <c r="T280" s="345"/>
      <c r="U280" s="345"/>
      <c r="V280" s="345"/>
      <c r="W280" s="345"/>
      <c r="X280" s="345"/>
      <c r="Y280" s="345"/>
      <c r="Z280" s="345"/>
      <c r="AA280" s="345"/>
      <c r="AB280" s="345"/>
      <c r="AC280" s="345"/>
      <c r="AD280" s="345"/>
      <c r="AE280" s="345"/>
      <c r="AF280" s="345"/>
    </row>
    <row r="281" spans="2:32" s="339" customFormat="1">
      <c r="B281" s="345"/>
      <c r="C281" s="345"/>
      <c r="D281" s="345"/>
      <c r="E281" s="345"/>
      <c r="F281" s="345"/>
      <c r="G281" s="345"/>
      <c r="H281" s="345"/>
      <c r="I281" s="345"/>
      <c r="J281" s="345"/>
      <c r="K281" s="345"/>
      <c r="L281" s="345"/>
      <c r="M281" s="345"/>
      <c r="N281" s="345"/>
      <c r="O281" s="345"/>
      <c r="P281" s="345"/>
      <c r="Q281" s="345"/>
      <c r="R281" s="345"/>
      <c r="S281" s="345"/>
      <c r="T281" s="345"/>
      <c r="U281" s="345"/>
      <c r="V281" s="345"/>
      <c r="W281" s="345"/>
      <c r="X281" s="345"/>
      <c r="Y281" s="345"/>
      <c r="Z281" s="345"/>
      <c r="AA281" s="345"/>
      <c r="AB281" s="345"/>
      <c r="AC281" s="345"/>
      <c r="AD281" s="345"/>
      <c r="AE281" s="345"/>
      <c r="AF281" s="345"/>
    </row>
    <row r="282" spans="2:32" s="339" customFormat="1">
      <c r="B282" s="345"/>
      <c r="C282" s="345"/>
      <c r="D282" s="345"/>
      <c r="E282" s="345"/>
      <c r="F282" s="345"/>
      <c r="G282" s="345"/>
      <c r="H282" s="345"/>
      <c r="I282" s="345"/>
      <c r="J282" s="345"/>
      <c r="K282" s="345"/>
      <c r="L282" s="345"/>
      <c r="M282" s="345"/>
      <c r="N282" s="345"/>
      <c r="O282" s="345"/>
      <c r="P282" s="345"/>
      <c r="Q282" s="345"/>
      <c r="R282" s="345"/>
      <c r="S282" s="345"/>
      <c r="T282" s="345"/>
      <c r="U282" s="345"/>
      <c r="V282" s="345"/>
      <c r="W282" s="345"/>
      <c r="X282" s="345"/>
      <c r="Y282" s="345"/>
      <c r="Z282" s="345"/>
      <c r="AA282" s="345"/>
      <c r="AB282" s="345"/>
      <c r="AC282" s="345"/>
      <c r="AD282" s="345"/>
      <c r="AE282" s="345"/>
      <c r="AF282" s="345"/>
    </row>
    <row r="283" spans="2:32" s="339" customFormat="1">
      <c r="B283" s="345"/>
      <c r="C283" s="345"/>
      <c r="D283" s="345"/>
      <c r="E283" s="345"/>
      <c r="F283" s="345"/>
      <c r="G283" s="345"/>
      <c r="H283" s="345"/>
      <c r="I283" s="345"/>
      <c r="J283" s="345"/>
      <c r="K283" s="345"/>
      <c r="L283" s="345"/>
      <c r="M283" s="345"/>
      <c r="N283" s="345"/>
      <c r="O283" s="345"/>
      <c r="P283" s="345"/>
      <c r="Q283" s="345"/>
      <c r="R283" s="345"/>
      <c r="S283" s="345"/>
      <c r="T283" s="345"/>
      <c r="U283" s="345"/>
      <c r="V283" s="345"/>
      <c r="W283" s="345"/>
      <c r="X283" s="345"/>
      <c r="Y283" s="345"/>
      <c r="Z283" s="345"/>
      <c r="AA283" s="345"/>
      <c r="AB283" s="345"/>
      <c r="AC283" s="345"/>
      <c r="AD283" s="345"/>
      <c r="AE283" s="345"/>
      <c r="AF283" s="345"/>
    </row>
    <row r="284" spans="2:32">
      <c r="B284" s="338"/>
      <c r="C284" s="338"/>
      <c r="D284" s="338"/>
      <c r="E284" s="338"/>
      <c r="F284" s="338"/>
      <c r="G284" s="338"/>
      <c r="H284" s="338"/>
      <c r="I284" s="338"/>
      <c r="J284" s="338"/>
      <c r="K284" s="338"/>
      <c r="L284" s="338"/>
      <c r="M284" s="338"/>
      <c r="N284" s="338"/>
      <c r="O284" s="338"/>
      <c r="P284" s="338"/>
      <c r="Q284" s="338"/>
      <c r="R284" s="338"/>
      <c r="S284" s="338"/>
      <c r="T284" s="338"/>
      <c r="U284" s="338"/>
      <c r="V284" s="338"/>
      <c r="W284" s="338"/>
      <c r="X284" s="338"/>
      <c r="Y284" s="338"/>
      <c r="Z284" s="338"/>
      <c r="AA284" s="338"/>
      <c r="AB284" s="338"/>
      <c r="AC284" s="338"/>
      <c r="AD284" s="338"/>
      <c r="AE284" s="338"/>
      <c r="AF284" s="338"/>
    </row>
    <row r="285" spans="2:32">
      <c r="B285" s="338"/>
      <c r="C285" s="338"/>
      <c r="D285" s="338"/>
      <c r="E285" s="338"/>
      <c r="F285" s="338"/>
      <c r="G285" s="338"/>
      <c r="H285" s="338"/>
      <c r="I285" s="338"/>
      <c r="J285" s="338"/>
      <c r="K285" s="338"/>
      <c r="L285" s="338"/>
      <c r="M285" s="338"/>
      <c r="N285" s="338"/>
      <c r="O285" s="338"/>
      <c r="P285" s="338"/>
      <c r="Q285" s="338"/>
      <c r="R285" s="338"/>
      <c r="S285" s="338"/>
      <c r="T285" s="338"/>
      <c r="U285" s="338"/>
      <c r="V285" s="338"/>
      <c r="W285" s="338"/>
      <c r="X285" s="338"/>
      <c r="Y285" s="338"/>
      <c r="Z285" s="338"/>
      <c r="AA285" s="338"/>
      <c r="AB285" s="338"/>
      <c r="AC285" s="338"/>
      <c r="AD285" s="338"/>
      <c r="AE285" s="338"/>
      <c r="AF285" s="338"/>
    </row>
    <row r="286" spans="2:32">
      <c r="B286" s="338"/>
      <c r="C286" s="338"/>
      <c r="D286" s="338"/>
      <c r="E286" s="338"/>
      <c r="F286" s="338"/>
      <c r="G286" s="338"/>
      <c r="H286" s="338"/>
      <c r="I286" s="338"/>
      <c r="J286" s="338"/>
      <c r="K286" s="338"/>
      <c r="L286" s="338"/>
      <c r="M286" s="338"/>
      <c r="N286" s="338"/>
      <c r="O286" s="338"/>
      <c r="P286" s="338"/>
      <c r="Q286" s="338"/>
      <c r="R286" s="338"/>
      <c r="S286" s="338"/>
      <c r="T286" s="338"/>
      <c r="U286" s="338"/>
      <c r="V286" s="338"/>
      <c r="W286" s="338"/>
      <c r="X286" s="338"/>
      <c r="Y286" s="338"/>
      <c r="Z286" s="338"/>
      <c r="AA286" s="338"/>
      <c r="AB286" s="338"/>
      <c r="AC286" s="338"/>
      <c r="AD286" s="338"/>
      <c r="AE286" s="338"/>
      <c r="AF286" s="338"/>
    </row>
    <row r="287" spans="2:32">
      <c r="B287" s="338"/>
      <c r="C287" s="338"/>
      <c r="D287" s="338"/>
      <c r="E287" s="338"/>
      <c r="F287" s="338"/>
      <c r="G287" s="338"/>
      <c r="H287" s="338"/>
      <c r="I287" s="338"/>
      <c r="J287" s="338"/>
      <c r="K287" s="338"/>
      <c r="L287" s="338"/>
      <c r="M287" s="338"/>
      <c r="N287" s="338"/>
      <c r="O287" s="338"/>
      <c r="P287" s="338"/>
      <c r="Q287" s="338"/>
      <c r="R287" s="338"/>
      <c r="S287" s="338"/>
      <c r="T287" s="338"/>
      <c r="U287" s="338"/>
      <c r="V287" s="338"/>
      <c r="W287" s="338"/>
      <c r="X287" s="338"/>
      <c r="Y287" s="338"/>
      <c r="Z287" s="338"/>
      <c r="AA287" s="338"/>
      <c r="AB287" s="338"/>
      <c r="AC287" s="338"/>
      <c r="AD287" s="338"/>
      <c r="AE287" s="338"/>
      <c r="AF287" s="338"/>
    </row>
    <row r="288" spans="2:32">
      <c r="B288" s="338"/>
      <c r="C288" s="338"/>
      <c r="D288" s="338"/>
      <c r="E288" s="338"/>
      <c r="F288" s="338"/>
      <c r="G288" s="338"/>
      <c r="H288" s="338"/>
      <c r="I288" s="338"/>
      <c r="J288" s="338"/>
      <c r="K288" s="338"/>
      <c r="L288" s="338"/>
      <c r="M288" s="338"/>
      <c r="N288" s="338"/>
      <c r="O288" s="338"/>
      <c r="P288" s="338"/>
      <c r="Q288" s="338"/>
      <c r="R288" s="338"/>
      <c r="S288" s="338"/>
      <c r="T288" s="338"/>
      <c r="U288" s="338"/>
      <c r="V288" s="338"/>
      <c r="W288" s="338"/>
      <c r="X288" s="338"/>
      <c r="Y288" s="338"/>
      <c r="Z288" s="338"/>
      <c r="AA288" s="338"/>
      <c r="AB288" s="338"/>
      <c r="AC288" s="338"/>
      <c r="AD288" s="338"/>
      <c r="AE288" s="338"/>
      <c r="AF288" s="338"/>
    </row>
    <row r="289" spans="2:32">
      <c r="B289" s="338"/>
      <c r="C289" s="338"/>
      <c r="D289" s="338"/>
      <c r="E289" s="338"/>
      <c r="F289" s="338"/>
      <c r="G289" s="338"/>
      <c r="H289" s="338"/>
      <c r="I289" s="338"/>
      <c r="J289" s="338"/>
      <c r="K289" s="338"/>
      <c r="L289" s="338"/>
      <c r="M289" s="338"/>
      <c r="N289" s="338"/>
      <c r="O289" s="338"/>
      <c r="P289" s="338"/>
      <c r="Q289" s="338"/>
      <c r="R289" s="338"/>
      <c r="S289" s="338"/>
      <c r="T289" s="338"/>
      <c r="U289" s="338"/>
      <c r="V289" s="338"/>
      <c r="W289" s="338"/>
      <c r="X289" s="338"/>
      <c r="Y289" s="338"/>
      <c r="Z289" s="338"/>
      <c r="AA289" s="338"/>
      <c r="AB289" s="338"/>
      <c r="AC289" s="338"/>
      <c r="AD289" s="338"/>
      <c r="AE289" s="338"/>
      <c r="AF289" s="338"/>
    </row>
    <row r="290" spans="2:32">
      <c r="B290" s="338"/>
      <c r="C290" s="338"/>
      <c r="D290" s="338"/>
      <c r="E290" s="338"/>
      <c r="F290" s="338"/>
      <c r="G290" s="338"/>
      <c r="H290" s="338"/>
      <c r="I290" s="338"/>
      <c r="J290" s="338"/>
      <c r="K290" s="338"/>
      <c r="L290" s="338"/>
      <c r="M290" s="338"/>
      <c r="N290" s="338"/>
      <c r="O290" s="338"/>
      <c r="P290" s="338"/>
      <c r="Q290" s="338"/>
      <c r="R290" s="338"/>
      <c r="S290" s="338"/>
      <c r="T290" s="338"/>
      <c r="U290" s="338"/>
      <c r="V290" s="338"/>
      <c r="W290" s="338"/>
      <c r="X290" s="338"/>
      <c r="Y290" s="338"/>
      <c r="Z290" s="338"/>
      <c r="AA290" s="338"/>
      <c r="AB290" s="338"/>
      <c r="AC290" s="338"/>
      <c r="AD290" s="338"/>
      <c r="AE290" s="338"/>
      <c r="AF290" s="338"/>
    </row>
    <row r="291" spans="2:32">
      <c r="B291" s="338"/>
      <c r="C291" s="338"/>
      <c r="D291" s="338"/>
      <c r="E291" s="338"/>
      <c r="F291" s="338"/>
      <c r="G291" s="338"/>
      <c r="H291" s="338"/>
      <c r="I291" s="338"/>
      <c r="J291" s="338"/>
      <c r="K291" s="338"/>
      <c r="L291" s="338"/>
      <c r="M291" s="338"/>
      <c r="N291" s="338"/>
      <c r="O291" s="338"/>
      <c r="P291" s="338"/>
      <c r="Q291" s="338"/>
      <c r="R291" s="338"/>
      <c r="S291" s="338"/>
      <c r="T291" s="338"/>
      <c r="U291" s="338"/>
      <c r="V291" s="338"/>
      <c r="W291" s="338"/>
      <c r="X291" s="338"/>
      <c r="Y291" s="338"/>
      <c r="Z291" s="338"/>
      <c r="AA291" s="338"/>
      <c r="AB291" s="338"/>
      <c r="AC291" s="338"/>
      <c r="AD291" s="338"/>
      <c r="AE291" s="338"/>
      <c r="AF291" s="338"/>
    </row>
    <row r="292" spans="2:32">
      <c r="B292" s="338"/>
      <c r="C292" s="338"/>
      <c r="D292" s="338"/>
      <c r="E292" s="338"/>
      <c r="F292" s="338"/>
      <c r="G292" s="338"/>
      <c r="H292" s="338"/>
      <c r="I292" s="338"/>
      <c r="J292" s="338"/>
      <c r="K292" s="338"/>
      <c r="L292" s="338"/>
      <c r="M292" s="338"/>
      <c r="N292" s="338"/>
      <c r="O292" s="338"/>
      <c r="P292" s="338"/>
      <c r="Q292" s="338"/>
      <c r="R292" s="338"/>
      <c r="S292" s="338"/>
      <c r="T292" s="338"/>
      <c r="U292" s="338"/>
      <c r="V292" s="338"/>
      <c r="W292" s="338"/>
      <c r="X292" s="338"/>
      <c r="Y292" s="338"/>
      <c r="Z292" s="338"/>
      <c r="AA292" s="338"/>
      <c r="AB292" s="338"/>
      <c r="AC292" s="338"/>
      <c r="AD292" s="338"/>
      <c r="AE292" s="338"/>
      <c r="AF292" s="338"/>
    </row>
    <row r="293" spans="2:32">
      <c r="B293" s="338"/>
      <c r="C293" s="338"/>
      <c r="D293" s="338"/>
      <c r="E293" s="338"/>
      <c r="F293" s="338"/>
      <c r="G293" s="338"/>
      <c r="H293" s="338"/>
      <c r="I293" s="338"/>
      <c r="J293" s="338"/>
      <c r="K293" s="338"/>
      <c r="L293" s="338"/>
      <c r="M293" s="338"/>
      <c r="N293" s="338"/>
      <c r="O293" s="338"/>
      <c r="P293" s="338"/>
      <c r="Q293" s="338"/>
      <c r="R293" s="338"/>
      <c r="S293" s="338"/>
      <c r="T293" s="338"/>
      <c r="U293" s="338"/>
      <c r="V293" s="338"/>
      <c r="W293" s="338"/>
      <c r="X293" s="338"/>
      <c r="Y293" s="338"/>
      <c r="Z293" s="338"/>
      <c r="AA293" s="338"/>
      <c r="AB293" s="338"/>
      <c r="AC293" s="338"/>
      <c r="AD293" s="338"/>
      <c r="AE293" s="338"/>
      <c r="AF293" s="338"/>
    </row>
    <row r="294" spans="2:32">
      <c r="B294" s="338"/>
      <c r="C294" s="338"/>
      <c r="D294" s="338"/>
      <c r="E294" s="338"/>
      <c r="F294" s="338"/>
      <c r="G294" s="338"/>
      <c r="H294" s="338"/>
      <c r="I294" s="338"/>
      <c r="J294" s="338"/>
      <c r="K294" s="338"/>
      <c r="L294" s="338"/>
      <c r="M294" s="338"/>
      <c r="N294" s="338"/>
      <c r="O294" s="338"/>
      <c r="P294" s="338"/>
      <c r="Q294" s="338"/>
      <c r="R294" s="338"/>
      <c r="S294" s="338"/>
      <c r="T294" s="338"/>
      <c r="U294" s="338"/>
      <c r="V294" s="338"/>
      <c r="W294" s="338"/>
      <c r="X294" s="338"/>
      <c r="Y294" s="338"/>
      <c r="Z294" s="338"/>
      <c r="AA294" s="338"/>
      <c r="AB294" s="338"/>
      <c r="AC294" s="338"/>
      <c r="AD294" s="338"/>
      <c r="AE294" s="338"/>
      <c r="AF294" s="338"/>
    </row>
    <row r="295" spans="2:32">
      <c r="B295" s="338"/>
      <c r="C295" s="338"/>
      <c r="D295" s="338"/>
      <c r="E295" s="338"/>
      <c r="F295" s="338"/>
      <c r="G295" s="338"/>
      <c r="H295" s="338"/>
      <c r="I295" s="338"/>
      <c r="J295" s="338"/>
      <c r="K295" s="338"/>
      <c r="L295" s="338"/>
      <c r="M295" s="338"/>
      <c r="N295" s="338"/>
      <c r="O295" s="338"/>
      <c r="P295" s="338"/>
      <c r="Q295" s="338"/>
      <c r="R295" s="338"/>
      <c r="S295" s="338"/>
      <c r="T295" s="338"/>
      <c r="U295" s="338"/>
      <c r="V295" s="338"/>
      <c r="W295" s="338"/>
      <c r="X295" s="338"/>
      <c r="Y295" s="338"/>
      <c r="Z295" s="338"/>
      <c r="AA295" s="338"/>
      <c r="AB295" s="338"/>
      <c r="AC295" s="338"/>
      <c r="AD295" s="338"/>
      <c r="AE295" s="338"/>
      <c r="AF295" s="338"/>
    </row>
    <row r="296" spans="2:32">
      <c r="B296" s="338"/>
      <c r="C296" s="338"/>
      <c r="D296" s="338"/>
      <c r="E296" s="338"/>
      <c r="F296" s="338"/>
      <c r="G296" s="338"/>
      <c r="H296" s="338"/>
      <c r="I296" s="338"/>
      <c r="J296" s="338"/>
      <c r="K296" s="338"/>
      <c r="L296" s="338"/>
      <c r="M296" s="338"/>
      <c r="N296" s="338"/>
      <c r="O296" s="338"/>
      <c r="P296" s="338"/>
      <c r="Q296" s="338"/>
      <c r="R296" s="338"/>
      <c r="S296" s="338"/>
      <c r="T296" s="338"/>
      <c r="U296" s="338"/>
      <c r="V296" s="338"/>
      <c r="W296" s="338"/>
      <c r="X296" s="338"/>
      <c r="Y296" s="338"/>
      <c r="Z296" s="338"/>
      <c r="AA296" s="338"/>
      <c r="AB296" s="338"/>
      <c r="AC296" s="338"/>
      <c r="AD296" s="338"/>
      <c r="AE296" s="338"/>
      <c r="AF296" s="338"/>
    </row>
    <row r="297" spans="2:32">
      <c r="B297" s="338"/>
      <c r="C297" s="338"/>
      <c r="D297" s="338"/>
      <c r="E297" s="338"/>
      <c r="F297" s="338"/>
      <c r="G297" s="338"/>
      <c r="H297" s="338"/>
      <c r="I297" s="338"/>
      <c r="J297" s="338"/>
      <c r="K297" s="338"/>
      <c r="L297" s="338"/>
      <c r="M297" s="338"/>
      <c r="N297" s="338"/>
      <c r="O297" s="338"/>
      <c r="P297" s="338"/>
      <c r="Q297" s="338"/>
      <c r="R297" s="338"/>
      <c r="S297" s="338"/>
      <c r="T297" s="338"/>
      <c r="U297" s="338"/>
      <c r="V297" s="338"/>
      <c r="W297" s="338"/>
      <c r="X297" s="338"/>
      <c r="Y297" s="338"/>
      <c r="Z297" s="338"/>
      <c r="AA297" s="338"/>
      <c r="AB297" s="338"/>
      <c r="AC297" s="338"/>
      <c r="AD297" s="338"/>
      <c r="AE297" s="338"/>
      <c r="AF297" s="338"/>
    </row>
    <row r="298" spans="2:32">
      <c r="B298" s="338"/>
      <c r="C298" s="338"/>
      <c r="D298" s="338"/>
      <c r="E298" s="338"/>
      <c r="F298" s="338"/>
      <c r="G298" s="338"/>
      <c r="H298" s="338"/>
      <c r="I298" s="338"/>
      <c r="J298" s="338"/>
      <c r="K298" s="338"/>
      <c r="L298" s="338"/>
      <c r="M298" s="338"/>
      <c r="N298" s="338"/>
      <c r="O298" s="338"/>
      <c r="P298" s="338"/>
      <c r="Q298" s="338"/>
      <c r="R298" s="338"/>
      <c r="S298" s="338"/>
      <c r="T298" s="338"/>
      <c r="U298" s="338"/>
      <c r="V298" s="338"/>
      <c r="W298" s="338"/>
      <c r="X298" s="338"/>
      <c r="Y298" s="338"/>
      <c r="Z298" s="338"/>
      <c r="AA298" s="338"/>
      <c r="AB298" s="338"/>
      <c r="AC298" s="338"/>
      <c r="AD298" s="338"/>
      <c r="AE298" s="338"/>
      <c r="AF298" s="338"/>
    </row>
    <row r="299" spans="2:32">
      <c r="B299" s="338"/>
      <c r="C299" s="338"/>
      <c r="D299" s="338"/>
      <c r="E299" s="338"/>
      <c r="F299" s="338"/>
      <c r="G299" s="338"/>
      <c r="H299" s="338"/>
      <c r="I299" s="338"/>
      <c r="J299" s="338"/>
      <c r="K299" s="338"/>
      <c r="L299" s="338"/>
      <c r="M299" s="338"/>
      <c r="N299" s="338"/>
      <c r="O299" s="338"/>
      <c r="P299" s="338"/>
      <c r="Q299" s="338"/>
      <c r="R299" s="338"/>
      <c r="S299" s="338"/>
      <c r="T299" s="338"/>
      <c r="U299" s="338"/>
      <c r="V299" s="338"/>
      <c r="W299" s="338"/>
      <c r="X299" s="338"/>
      <c r="Y299" s="338"/>
      <c r="Z299" s="338"/>
      <c r="AA299" s="338"/>
      <c r="AB299" s="338"/>
      <c r="AC299" s="338"/>
      <c r="AD299" s="338"/>
      <c r="AE299" s="338"/>
      <c r="AF299" s="338"/>
    </row>
    <row r="300" spans="2:32">
      <c r="B300" s="338"/>
      <c r="C300" s="338"/>
      <c r="D300" s="338"/>
      <c r="E300" s="338"/>
      <c r="F300" s="338"/>
      <c r="G300" s="338"/>
      <c r="H300" s="338"/>
      <c r="I300" s="338"/>
      <c r="J300" s="338"/>
      <c r="K300" s="338"/>
      <c r="L300" s="338"/>
      <c r="M300" s="338"/>
      <c r="N300" s="338"/>
      <c r="O300" s="338"/>
      <c r="P300" s="338"/>
      <c r="Q300" s="338"/>
      <c r="R300" s="338"/>
      <c r="S300" s="338"/>
      <c r="T300" s="338"/>
      <c r="U300" s="338"/>
      <c r="V300" s="338"/>
      <c r="W300" s="338"/>
      <c r="X300" s="338"/>
      <c r="Y300" s="338"/>
      <c r="Z300" s="338"/>
      <c r="AA300" s="338"/>
      <c r="AB300" s="338"/>
      <c r="AC300" s="338"/>
      <c r="AD300" s="338"/>
      <c r="AE300" s="338"/>
      <c r="AF300" s="338"/>
    </row>
    <row r="301" spans="2:32">
      <c r="B301" s="338"/>
      <c r="C301" s="338"/>
      <c r="D301" s="338"/>
      <c r="E301" s="338"/>
      <c r="F301" s="338"/>
      <c r="G301" s="338"/>
      <c r="H301" s="338"/>
      <c r="I301" s="338"/>
      <c r="J301" s="338"/>
      <c r="K301" s="338"/>
      <c r="L301" s="338"/>
      <c r="M301" s="338"/>
      <c r="N301" s="338"/>
      <c r="O301" s="338"/>
      <c r="P301" s="338"/>
      <c r="Q301" s="338"/>
      <c r="R301" s="338"/>
      <c r="S301" s="338"/>
      <c r="T301" s="338"/>
      <c r="U301" s="338"/>
      <c r="V301" s="338"/>
      <c r="W301" s="338"/>
      <c r="X301" s="338"/>
      <c r="Y301" s="338"/>
      <c r="Z301" s="338"/>
      <c r="AA301" s="338"/>
      <c r="AB301" s="338"/>
      <c r="AC301" s="338"/>
      <c r="AD301" s="338"/>
      <c r="AE301" s="338"/>
      <c r="AF301" s="338"/>
    </row>
    <row r="302" spans="2:32">
      <c r="B302" s="338"/>
      <c r="C302" s="338"/>
      <c r="D302" s="338"/>
      <c r="E302" s="338"/>
      <c r="F302" s="338"/>
      <c r="G302" s="338"/>
      <c r="H302" s="338"/>
      <c r="I302" s="338"/>
      <c r="J302" s="338"/>
      <c r="K302" s="338"/>
      <c r="L302" s="338"/>
      <c r="M302" s="338"/>
      <c r="N302" s="338"/>
      <c r="O302" s="338"/>
      <c r="P302" s="338"/>
      <c r="Q302" s="338"/>
      <c r="R302" s="338"/>
      <c r="S302" s="338"/>
      <c r="T302" s="338"/>
      <c r="U302" s="338"/>
      <c r="V302" s="338"/>
      <c r="W302" s="338"/>
      <c r="X302" s="338"/>
      <c r="Y302" s="338"/>
      <c r="Z302" s="338"/>
      <c r="AA302" s="338"/>
      <c r="AB302" s="338"/>
      <c r="AC302" s="338"/>
      <c r="AD302" s="338"/>
      <c r="AE302" s="338"/>
      <c r="AF302" s="338"/>
    </row>
    <row r="303" spans="2:32">
      <c r="B303" s="338"/>
      <c r="C303" s="338"/>
      <c r="D303" s="338"/>
      <c r="E303" s="338"/>
      <c r="F303" s="338"/>
      <c r="G303" s="338"/>
      <c r="H303" s="338"/>
      <c r="I303" s="338"/>
      <c r="J303" s="338"/>
      <c r="K303" s="338"/>
      <c r="L303" s="338"/>
      <c r="M303" s="338"/>
      <c r="N303" s="338"/>
      <c r="O303" s="338"/>
      <c r="P303" s="338"/>
      <c r="Q303" s="338"/>
      <c r="R303" s="338"/>
      <c r="S303" s="338"/>
      <c r="T303" s="338"/>
      <c r="U303" s="338"/>
      <c r="V303" s="338"/>
      <c r="W303" s="338"/>
      <c r="X303" s="338"/>
      <c r="Y303" s="338"/>
      <c r="Z303" s="338"/>
      <c r="AA303" s="338"/>
      <c r="AB303" s="338"/>
      <c r="AC303" s="338"/>
      <c r="AD303" s="338"/>
      <c r="AE303" s="338"/>
      <c r="AF303" s="338"/>
    </row>
    <row r="304" spans="2:32">
      <c r="B304" s="338"/>
      <c r="C304" s="338"/>
      <c r="D304" s="338"/>
      <c r="E304" s="338"/>
      <c r="F304" s="338"/>
      <c r="G304" s="338"/>
      <c r="H304" s="338"/>
      <c r="I304" s="338"/>
      <c r="J304" s="338"/>
      <c r="K304" s="338"/>
      <c r="L304" s="338"/>
      <c r="M304" s="338"/>
      <c r="N304" s="338"/>
      <c r="O304" s="338"/>
      <c r="P304" s="338"/>
      <c r="Q304" s="338"/>
      <c r="R304" s="338"/>
      <c r="S304" s="338"/>
      <c r="T304" s="338"/>
      <c r="U304" s="338"/>
      <c r="V304" s="338"/>
      <c r="W304" s="338"/>
      <c r="X304" s="338"/>
      <c r="Y304" s="338"/>
      <c r="Z304" s="338"/>
      <c r="AA304" s="338"/>
      <c r="AB304" s="338"/>
      <c r="AC304" s="338"/>
      <c r="AD304" s="338"/>
      <c r="AE304" s="338"/>
      <c r="AF304" s="338"/>
    </row>
    <row r="305" spans="2:32">
      <c r="B305" s="338"/>
      <c r="C305" s="338"/>
      <c r="D305" s="338"/>
      <c r="E305" s="338"/>
      <c r="F305" s="338"/>
      <c r="G305" s="338"/>
      <c r="H305" s="338"/>
      <c r="I305" s="338"/>
      <c r="J305" s="338"/>
      <c r="K305" s="338"/>
      <c r="L305" s="338"/>
      <c r="M305" s="338"/>
      <c r="N305" s="338"/>
      <c r="O305" s="338"/>
      <c r="P305" s="338"/>
      <c r="Q305" s="338"/>
      <c r="R305" s="338"/>
      <c r="S305" s="338"/>
      <c r="T305" s="338"/>
      <c r="U305" s="338"/>
      <c r="V305" s="338"/>
      <c r="W305" s="338"/>
      <c r="X305" s="338"/>
      <c r="Y305" s="338"/>
      <c r="Z305" s="338"/>
      <c r="AA305" s="338"/>
      <c r="AB305" s="338"/>
      <c r="AC305" s="338"/>
      <c r="AD305" s="338"/>
      <c r="AE305" s="338"/>
      <c r="AF305" s="338"/>
    </row>
    <row r="306" spans="2:32">
      <c r="B306" s="338"/>
      <c r="C306" s="338"/>
      <c r="D306" s="338"/>
      <c r="E306" s="338"/>
      <c r="F306" s="338"/>
      <c r="G306" s="338"/>
      <c r="H306" s="338"/>
      <c r="I306" s="338"/>
      <c r="J306" s="338"/>
      <c r="K306" s="338"/>
      <c r="L306" s="338"/>
      <c r="M306" s="338"/>
      <c r="N306" s="338"/>
      <c r="O306" s="338"/>
      <c r="P306" s="338"/>
      <c r="Q306" s="338"/>
      <c r="R306" s="338"/>
      <c r="S306" s="338"/>
      <c r="T306" s="338"/>
      <c r="U306" s="338"/>
      <c r="V306" s="338"/>
      <c r="W306" s="338"/>
      <c r="X306" s="338"/>
      <c r="Y306" s="338"/>
      <c r="Z306" s="338"/>
      <c r="AA306" s="338"/>
      <c r="AB306" s="338"/>
      <c r="AC306" s="338"/>
      <c r="AD306" s="338"/>
      <c r="AE306" s="338"/>
      <c r="AF306" s="338"/>
    </row>
    <row r="307" spans="2:32">
      <c r="B307" s="338"/>
      <c r="C307" s="338"/>
      <c r="D307" s="338"/>
      <c r="E307" s="338"/>
      <c r="F307" s="338"/>
      <c r="G307" s="338"/>
      <c r="H307" s="338"/>
      <c r="I307" s="338"/>
      <c r="J307" s="338"/>
      <c r="K307" s="338"/>
      <c r="L307" s="338"/>
      <c r="M307" s="338"/>
      <c r="N307" s="338"/>
      <c r="O307" s="338"/>
      <c r="P307" s="338"/>
      <c r="Q307" s="338"/>
      <c r="R307" s="338"/>
      <c r="S307" s="338"/>
      <c r="T307" s="338"/>
      <c r="U307" s="338"/>
      <c r="V307" s="338"/>
      <c r="W307" s="338"/>
      <c r="X307" s="338"/>
      <c r="Y307" s="338"/>
      <c r="Z307" s="338"/>
      <c r="AA307" s="338"/>
      <c r="AB307" s="338"/>
      <c r="AC307" s="338"/>
      <c r="AD307" s="338"/>
      <c r="AE307" s="338"/>
      <c r="AF307" s="338"/>
    </row>
    <row r="308" spans="2:32">
      <c r="B308" s="338"/>
      <c r="C308" s="338"/>
      <c r="D308" s="338"/>
      <c r="E308" s="338"/>
      <c r="F308" s="338"/>
      <c r="G308" s="338"/>
      <c r="H308" s="338"/>
      <c r="I308" s="338"/>
      <c r="J308" s="338"/>
      <c r="K308" s="338"/>
      <c r="L308" s="338"/>
      <c r="M308" s="338"/>
      <c r="N308" s="338"/>
      <c r="O308" s="338"/>
      <c r="P308" s="338"/>
      <c r="Q308" s="338"/>
      <c r="R308" s="338"/>
      <c r="S308" s="338"/>
      <c r="T308" s="338"/>
      <c r="U308" s="338"/>
      <c r="V308" s="338"/>
      <c r="W308" s="338"/>
      <c r="X308" s="338"/>
      <c r="Y308" s="338"/>
      <c r="Z308" s="338"/>
      <c r="AA308" s="338"/>
      <c r="AB308" s="338"/>
      <c r="AC308" s="338"/>
      <c r="AD308" s="338"/>
      <c r="AE308" s="338"/>
      <c r="AF308" s="338"/>
    </row>
    <row r="309" spans="2:32">
      <c r="B309" s="338"/>
      <c r="C309" s="338"/>
      <c r="D309" s="338"/>
      <c r="E309" s="338"/>
      <c r="F309" s="338"/>
      <c r="G309" s="338"/>
      <c r="H309" s="338"/>
      <c r="I309" s="338"/>
      <c r="J309" s="338"/>
      <c r="K309" s="338"/>
      <c r="L309" s="338"/>
      <c r="M309" s="338"/>
      <c r="N309" s="338"/>
      <c r="O309" s="338"/>
      <c r="P309" s="338"/>
      <c r="Q309" s="338"/>
      <c r="R309" s="338"/>
      <c r="S309" s="338"/>
      <c r="T309" s="338"/>
      <c r="U309" s="338"/>
      <c r="V309" s="338"/>
      <c r="W309" s="338"/>
      <c r="X309" s="338"/>
      <c r="Y309" s="338"/>
      <c r="Z309" s="338"/>
      <c r="AA309" s="338"/>
      <c r="AB309" s="338"/>
      <c r="AC309" s="338"/>
      <c r="AD309" s="338"/>
      <c r="AE309" s="338"/>
      <c r="AF309" s="338"/>
    </row>
    <row r="310" spans="2:32">
      <c r="B310" s="338"/>
      <c r="C310" s="338"/>
      <c r="D310" s="338"/>
      <c r="E310" s="338"/>
      <c r="F310" s="338"/>
      <c r="G310" s="338"/>
      <c r="H310" s="338"/>
      <c r="I310" s="338"/>
      <c r="J310" s="338"/>
      <c r="K310" s="338"/>
      <c r="L310" s="338"/>
      <c r="M310" s="338"/>
      <c r="N310" s="338"/>
      <c r="O310" s="338"/>
      <c r="P310" s="338"/>
      <c r="Q310" s="338"/>
      <c r="R310" s="338"/>
      <c r="S310" s="338"/>
      <c r="T310" s="338"/>
      <c r="U310" s="338"/>
      <c r="V310" s="338"/>
      <c r="W310" s="338"/>
      <c r="X310" s="338"/>
      <c r="Y310" s="338"/>
      <c r="Z310" s="338"/>
      <c r="AA310" s="338"/>
      <c r="AB310" s="338"/>
      <c r="AC310" s="338"/>
      <c r="AD310" s="338"/>
      <c r="AE310" s="338"/>
      <c r="AF310" s="338"/>
    </row>
    <row r="311" spans="2:32">
      <c r="B311" s="338"/>
      <c r="C311" s="338"/>
      <c r="D311" s="338"/>
      <c r="E311" s="338"/>
      <c r="F311" s="338"/>
      <c r="G311" s="338"/>
      <c r="H311" s="338"/>
      <c r="I311" s="338"/>
      <c r="J311" s="338"/>
      <c r="K311" s="338"/>
      <c r="L311" s="338"/>
      <c r="M311" s="338"/>
      <c r="N311" s="338"/>
      <c r="O311" s="338"/>
      <c r="P311" s="338"/>
      <c r="Q311" s="338"/>
      <c r="R311" s="338"/>
      <c r="S311" s="338"/>
      <c r="T311" s="338"/>
      <c r="U311" s="338"/>
      <c r="V311" s="338"/>
      <c r="W311" s="338"/>
      <c r="X311" s="338"/>
      <c r="Y311" s="338"/>
      <c r="Z311" s="338"/>
      <c r="AA311" s="338"/>
      <c r="AB311" s="338"/>
      <c r="AC311" s="338"/>
      <c r="AD311" s="338"/>
      <c r="AE311" s="338"/>
      <c r="AF311" s="338"/>
    </row>
    <row r="312" spans="2:32">
      <c r="B312" s="338"/>
      <c r="C312" s="338"/>
      <c r="D312" s="338"/>
      <c r="E312" s="338"/>
      <c r="F312" s="338"/>
      <c r="G312" s="338"/>
      <c r="H312" s="338"/>
      <c r="I312" s="338"/>
      <c r="J312" s="338"/>
      <c r="K312" s="338"/>
      <c r="L312" s="338"/>
      <c r="M312" s="338"/>
      <c r="N312" s="338"/>
      <c r="O312" s="338"/>
      <c r="P312" s="338"/>
      <c r="Q312" s="338"/>
      <c r="R312" s="338"/>
      <c r="S312" s="338"/>
      <c r="T312" s="338"/>
      <c r="U312" s="338"/>
      <c r="V312" s="338"/>
      <c r="W312" s="338"/>
      <c r="X312" s="338"/>
      <c r="Y312" s="338"/>
      <c r="Z312" s="338"/>
      <c r="AA312" s="338"/>
      <c r="AB312" s="338"/>
      <c r="AC312" s="338"/>
      <c r="AD312" s="338"/>
      <c r="AE312" s="338"/>
      <c r="AF312" s="338"/>
    </row>
    <row r="313" spans="2:32">
      <c r="B313" s="338"/>
      <c r="C313" s="338"/>
      <c r="D313" s="338"/>
      <c r="E313" s="338"/>
      <c r="F313" s="338"/>
      <c r="G313" s="338"/>
      <c r="H313" s="338"/>
      <c r="I313" s="338"/>
      <c r="J313" s="338"/>
      <c r="K313" s="338"/>
      <c r="L313" s="338"/>
      <c r="M313" s="338"/>
      <c r="N313" s="338"/>
      <c r="O313" s="338"/>
      <c r="P313" s="338"/>
      <c r="Q313" s="338"/>
      <c r="R313" s="338"/>
      <c r="S313" s="338"/>
      <c r="T313" s="338"/>
      <c r="U313" s="338"/>
      <c r="V313" s="338"/>
      <c r="W313" s="338"/>
      <c r="X313" s="338"/>
      <c r="Y313" s="338"/>
      <c r="Z313" s="338"/>
      <c r="AA313" s="338"/>
      <c r="AB313" s="338"/>
      <c r="AC313" s="338"/>
      <c r="AD313" s="338"/>
      <c r="AE313" s="338"/>
      <c r="AF313" s="338"/>
    </row>
    <row r="314" spans="2:32">
      <c r="B314" s="338"/>
      <c r="C314" s="338"/>
      <c r="D314" s="338"/>
      <c r="E314" s="338"/>
      <c r="F314" s="338"/>
      <c r="G314" s="338"/>
      <c r="H314" s="338"/>
      <c r="I314" s="338"/>
      <c r="J314" s="338"/>
      <c r="K314" s="338"/>
      <c r="L314" s="338"/>
      <c r="M314" s="338"/>
      <c r="N314" s="338"/>
      <c r="O314" s="338"/>
      <c r="P314" s="338"/>
      <c r="Q314" s="338"/>
      <c r="R314" s="338"/>
      <c r="S314" s="338"/>
      <c r="T314" s="338"/>
      <c r="U314" s="338"/>
      <c r="V314" s="338"/>
      <c r="W314" s="338"/>
      <c r="X314" s="338"/>
      <c r="Y314" s="338"/>
      <c r="Z314" s="338"/>
      <c r="AA314" s="338"/>
      <c r="AB314" s="338"/>
      <c r="AC314" s="338"/>
      <c r="AD314" s="338"/>
      <c r="AE314" s="338"/>
      <c r="AF314" s="338"/>
    </row>
    <row r="315" spans="2:32">
      <c r="B315" s="338"/>
      <c r="C315" s="338"/>
      <c r="D315" s="338"/>
      <c r="E315" s="338"/>
      <c r="F315" s="338"/>
      <c r="G315" s="338"/>
      <c r="H315" s="338"/>
      <c r="I315" s="338"/>
      <c r="J315" s="338"/>
      <c r="K315" s="338"/>
      <c r="L315" s="338"/>
      <c r="M315" s="338"/>
      <c r="N315" s="338"/>
      <c r="O315" s="338"/>
      <c r="P315" s="338"/>
      <c r="Q315" s="338"/>
      <c r="R315" s="338"/>
      <c r="S315" s="338"/>
      <c r="T315" s="338"/>
      <c r="U315" s="338"/>
      <c r="V315" s="338"/>
      <c r="W315" s="338"/>
      <c r="X315" s="338"/>
      <c r="Y315" s="338"/>
      <c r="Z315" s="338"/>
      <c r="AA315" s="338"/>
      <c r="AB315" s="338"/>
      <c r="AC315" s="338"/>
      <c r="AD315" s="338"/>
      <c r="AE315" s="338"/>
      <c r="AF315" s="338"/>
    </row>
    <row r="316" spans="2:32">
      <c r="B316" s="338"/>
      <c r="C316" s="338"/>
      <c r="D316" s="338"/>
      <c r="E316" s="338"/>
      <c r="F316" s="338"/>
      <c r="G316" s="338"/>
      <c r="H316" s="338"/>
      <c r="I316" s="338"/>
      <c r="J316" s="338"/>
      <c r="K316" s="338"/>
      <c r="L316" s="338"/>
      <c r="M316" s="338"/>
      <c r="N316" s="338"/>
      <c r="O316" s="338"/>
      <c r="P316" s="338"/>
      <c r="Q316" s="338"/>
      <c r="R316" s="338"/>
      <c r="S316" s="338"/>
      <c r="T316" s="338"/>
      <c r="U316" s="338"/>
      <c r="V316" s="338"/>
      <c r="W316" s="338"/>
      <c r="X316" s="338"/>
      <c r="Y316" s="338"/>
      <c r="Z316" s="338"/>
      <c r="AA316" s="338"/>
      <c r="AB316" s="338"/>
      <c r="AC316" s="338"/>
      <c r="AD316" s="338"/>
      <c r="AE316" s="338"/>
      <c r="AF316" s="338"/>
    </row>
    <row r="317" spans="2:32">
      <c r="B317" s="338"/>
      <c r="C317" s="338"/>
      <c r="D317" s="338"/>
      <c r="E317" s="338"/>
      <c r="F317" s="338"/>
      <c r="G317" s="338"/>
      <c r="H317" s="338"/>
      <c r="I317" s="338"/>
      <c r="J317" s="338"/>
      <c r="K317" s="338"/>
      <c r="L317" s="338"/>
      <c r="M317" s="338"/>
      <c r="N317" s="338"/>
      <c r="O317" s="338"/>
      <c r="P317" s="338"/>
      <c r="Q317" s="338"/>
      <c r="R317" s="338"/>
      <c r="S317" s="338"/>
      <c r="T317" s="338"/>
      <c r="U317" s="338"/>
      <c r="V317" s="338"/>
      <c r="W317" s="338"/>
      <c r="X317" s="338"/>
      <c r="Y317" s="338"/>
      <c r="Z317" s="338"/>
      <c r="AA317" s="338"/>
      <c r="AB317" s="338"/>
      <c r="AC317" s="338"/>
      <c r="AD317" s="338"/>
      <c r="AE317" s="338"/>
      <c r="AF317" s="338"/>
    </row>
    <row r="318" spans="2:32">
      <c r="B318" s="338"/>
      <c r="C318" s="338"/>
      <c r="D318" s="338"/>
      <c r="E318" s="338"/>
      <c r="F318" s="338"/>
      <c r="G318" s="338"/>
      <c r="H318" s="338"/>
      <c r="I318" s="338"/>
      <c r="J318" s="338"/>
      <c r="K318" s="338"/>
      <c r="L318" s="338"/>
      <c r="M318" s="338"/>
      <c r="N318" s="338"/>
      <c r="O318" s="338"/>
      <c r="P318" s="338"/>
      <c r="Q318" s="338"/>
      <c r="R318" s="338"/>
      <c r="S318" s="338"/>
      <c r="T318" s="338"/>
      <c r="U318" s="338"/>
      <c r="V318" s="338"/>
      <c r="W318" s="338"/>
      <c r="X318" s="338"/>
      <c r="Y318" s="338"/>
      <c r="Z318" s="338"/>
      <c r="AA318" s="338"/>
      <c r="AB318" s="338"/>
      <c r="AC318" s="338"/>
      <c r="AD318" s="338"/>
      <c r="AE318" s="338"/>
      <c r="AF318" s="338"/>
    </row>
    <row r="319" spans="2:32">
      <c r="B319" s="338"/>
      <c r="C319" s="338"/>
      <c r="D319" s="338"/>
      <c r="E319" s="338"/>
      <c r="F319" s="338"/>
      <c r="G319" s="338"/>
      <c r="H319" s="338"/>
      <c r="I319" s="338"/>
      <c r="J319" s="338"/>
      <c r="K319" s="338"/>
      <c r="L319" s="338"/>
      <c r="M319" s="338"/>
      <c r="N319" s="338"/>
      <c r="O319" s="338"/>
      <c r="P319" s="338"/>
      <c r="Q319" s="338"/>
      <c r="R319" s="338"/>
      <c r="S319" s="338"/>
      <c r="T319" s="338"/>
      <c r="U319" s="338"/>
      <c r="V319" s="338"/>
      <c r="W319" s="338"/>
      <c r="X319" s="338"/>
      <c r="Y319" s="338"/>
      <c r="Z319" s="338"/>
      <c r="AA319" s="338"/>
      <c r="AB319" s="338"/>
      <c r="AC319" s="338"/>
      <c r="AD319" s="338"/>
      <c r="AE319" s="338"/>
      <c r="AF319" s="338"/>
    </row>
    <row r="320" spans="2:32">
      <c r="B320" s="338"/>
      <c r="C320" s="338"/>
      <c r="D320" s="338"/>
      <c r="E320" s="338"/>
      <c r="F320" s="338"/>
      <c r="G320" s="338"/>
      <c r="H320" s="338"/>
      <c r="I320" s="338"/>
      <c r="J320" s="338"/>
      <c r="K320" s="338"/>
      <c r="L320" s="338"/>
      <c r="M320" s="338"/>
      <c r="N320" s="338"/>
      <c r="O320" s="338"/>
      <c r="P320" s="338"/>
      <c r="Q320" s="338"/>
      <c r="R320" s="338"/>
      <c r="S320" s="338"/>
      <c r="T320" s="338"/>
      <c r="U320" s="338"/>
      <c r="V320" s="338"/>
      <c r="W320" s="338"/>
      <c r="X320" s="338"/>
      <c r="Y320" s="338"/>
      <c r="Z320" s="338"/>
      <c r="AA320" s="338"/>
      <c r="AB320" s="338"/>
      <c r="AC320" s="338"/>
      <c r="AD320" s="338"/>
      <c r="AE320" s="338"/>
      <c r="AF320" s="338"/>
    </row>
    <row r="321" spans="2:32">
      <c r="B321" s="338"/>
      <c r="C321" s="338"/>
      <c r="D321" s="338"/>
      <c r="E321" s="338"/>
      <c r="F321" s="338"/>
      <c r="G321" s="338"/>
      <c r="H321" s="338"/>
      <c r="I321" s="338"/>
      <c r="J321" s="338"/>
      <c r="K321" s="338"/>
      <c r="L321" s="338"/>
      <c r="M321" s="338"/>
      <c r="N321" s="338"/>
      <c r="O321" s="338"/>
      <c r="P321" s="338"/>
      <c r="Q321" s="338"/>
      <c r="R321" s="338"/>
      <c r="S321" s="338"/>
      <c r="T321" s="338"/>
      <c r="U321" s="338"/>
      <c r="V321" s="338"/>
      <c r="W321" s="338"/>
      <c r="X321" s="338"/>
      <c r="Y321" s="338"/>
      <c r="Z321" s="338"/>
      <c r="AA321" s="338"/>
      <c r="AB321" s="338"/>
      <c r="AC321" s="338"/>
      <c r="AD321" s="338"/>
      <c r="AE321" s="338"/>
      <c r="AF321" s="338"/>
    </row>
    <row r="322" spans="2:32">
      <c r="B322" s="338"/>
      <c r="C322" s="338"/>
      <c r="D322" s="338"/>
      <c r="E322" s="338"/>
      <c r="F322" s="338"/>
      <c r="G322" s="338"/>
      <c r="H322" s="338"/>
      <c r="I322" s="338"/>
      <c r="J322" s="338"/>
      <c r="K322" s="338"/>
      <c r="L322" s="338"/>
      <c r="M322" s="338"/>
      <c r="N322" s="338"/>
      <c r="O322" s="338"/>
      <c r="P322" s="338"/>
      <c r="Q322" s="338"/>
      <c r="R322" s="338"/>
      <c r="S322" s="338"/>
      <c r="T322" s="338"/>
      <c r="U322" s="338"/>
      <c r="V322" s="338"/>
      <c r="W322" s="338"/>
      <c r="X322" s="338"/>
      <c r="Y322" s="338"/>
      <c r="Z322" s="338"/>
      <c r="AA322" s="338"/>
      <c r="AB322" s="338"/>
      <c r="AC322" s="338"/>
      <c r="AD322" s="338"/>
      <c r="AE322" s="338"/>
      <c r="AF322" s="338"/>
    </row>
    <row r="323" spans="2:32">
      <c r="B323" s="338"/>
      <c r="C323" s="338"/>
      <c r="D323" s="338"/>
      <c r="E323" s="338"/>
      <c r="F323" s="338"/>
      <c r="G323" s="338"/>
      <c r="H323" s="338"/>
      <c r="I323" s="338"/>
      <c r="J323" s="338"/>
      <c r="K323" s="338"/>
      <c r="L323" s="338"/>
      <c r="M323" s="338"/>
      <c r="N323" s="338"/>
      <c r="O323" s="338"/>
      <c r="P323" s="338"/>
      <c r="Q323" s="338"/>
      <c r="R323" s="338"/>
      <c r="S323" s="338"/>
      <c r="T323" s="338"/>
      <c r="U323" s="338"/>
      <c r="V323" s="338"/>
      <c r="W323" s="338"/>
      <c r="X323" s="338"/>
      <c r="Y323" s="338"/>
      <c r="Z323" s="338"/>
      <c r="AA323" s="338"/>
      <c r="AB323" s="338"/>
      <c r="AC323" s="338"/>
      <c r="AD323" s="338"/>
      <c r="AE323" s="338"/>
      <c r="AF323" s="338"/>
    </row>
    <row r="324" spans="2:32">
      <c r="B324" s="338"/>
      <c r="C324" s="338"/>
      <c r="D324" s="338"/>
      <c r="E324" s="338"/>
      <c r="F324" s="338"/>
      <c r="G324" s="338"/>
      <c r="H324" s="338"/>
      <c r="I324" s="338"/>
      <c r="J324" s="338"/>
      <c r="K324" s="338"/>
      <c r="L324" s="338"/>
      <c r="M324" s="338"/>
      <c r="N324" s="338"/>
      <c r="O324" s="338"/>
      <c r="P324" s="338"/>
      <c r="Q324" s="338"/>
      <c r="R324" s="338"/>
      <c r="S324" s="338"/>
      <c r="T324" s="338"/>
      <c r="U324" s="338"/>
      <c r="V324" s="338"/>
      <c r="W324" s="338"/>
      <c r="X324" s="338"/>
      <c r="Y324" s="338"/>
      <c r="Z324" s="338"/>
      <c r="AA324" s="338"/>
      <c r="AB324" s="338"/>
      <c r="AC324" s="338"/>
      <c r="AD324" s="338"/>
      <c r="AE324" s="338"/>
      <c r="AF324" s="338"/>
    </row>
    <row r="325" spans="2:32">
      <c r="B325" s="338"/>
      <c r="C325" s="338"/>
      <c r="D325" s="338"/>
      <c r="E325" s="338"/>
      <c r="F325" s="338"/>
      <c r="G325" s="338"/>
      <c r="H325" s="338"/>
      <c r="I325" s="338"/>
      <c r="J325" s="338"/>
      <c r="K325" s="338"/>
      <c r="L325" s="338"/>
      <c r="M325" s="338"/>
      <c r="N325" s="338"/>
      <c r="O325" s="338"/>
      <c r="P325" s="338"/>
      <c r="Q325" s="338"/>
      <c r="R325" s="338"/>
      <c r="S325" s="338"/>
      <c r="T325" s="338"/>
      <c r="U325" s="338"/>
      <c r="V325" s="338"/>
      <c r="W325" s="338"/>
      <c r="X325" s="338"/>
      <c r="Y325" s="338"/>
      <c r="Z325" s="338"/>
      <c r="AA325" s="338"/>
      <c r="AB325" s="338"/>
      <c r="AC325" s="338"/>
      <c r="AD325" s="338"/>
      <c r="AE325" s="338"/>
      <c r="AF325" s="338"/>
    </row>
    <row r="326" spans="2:32">
      <c r="B326" s="338"/>
      <c r="C326" s="338"/>
      <c r="D326" s="338"/>
      <c r="E326" s="338"/>
      <c r="F326" s="338"/>
      <c r="G326" s="338"/>
      <c r="H326" s="338"/>
      <c r="I326" s="338"/>
      <c r="J326" s="338"/>
      <c r="K326" s="338"/>
      <c r="L326" s="338"/>
      <c r="M326" s="338"/>
      <c r="N326" s="338"/>
      <c r="O326" s="338"/>
      <c r="P326" s="338"/>
      <c r="Q326" s="338"/>
      <c r="R326" s="338"/>
      <c r="S326" s="338"/>
      <c r="T326" s="338"/>
      <c r="U326" s="338"/>
      <c r="V326" s="338"/>
      <c r="W326" s="338"/>
      <c r="X326" s="338"/>
      <c r="Y326" s="338"/>
      <c r="Z326" s="338"/>
      <c r="AA326" s="338"/>
      <c r="AB326" s="338"/>
      <c r="AC326" s="338"/>
      <c r="AD326" s="338"/>
      <c r="AE326" s="338"/>
      <c r="AF326" s="338"/>
    </row>
    <row r="327" spans="2:32">
      <c r="B327" s="338"/>
      <c r="C327" s="338"/>
      <c r="D327" s="338"/>
      <c r="E327" s="338"/>
      <c r="F327" s="338"/>
      <c r="G327" s="338"/>
      <c r="H327" s="338"/>
      <c r="I327" s="338"/>
      <c r="J327" s="338"/>
      <c r="K327" s="338"/>
      <c r="L327" s="338"/>
      <c r="M327" s="338"/>
      <c r="N327" s="338"/>
      <c r="O327" s="338"/>
      <c r="P327" s="338"/>
      <c r="Q327" s="338"/>
      <c r="R327" s="338"/>
      <c r="S327" s="338"/>
      <c r="T327" s="338"/>
      <c r="U327" s="338"/>
      <c r="V327" s="338"/>
      <c r="W327" s="338"/>
      <c r="X327" s="338"/>
      <c r="Y327" s="338"/>
      <c r="Z327" s="338"/>
      <c r="AA327" s="338"/>
      <c r="AB327" s="338"/>
      <c r="AC327" s="338"/>
      <c r="AD327" s="338"/>
      <c r="AE327" s="338"/>
      <c r="AF327" s="338"/>
    </row>
    <row r="328" spans="2:32">
      <c r="B328" s="338"/>
      <c r="C328" s="338"/>
      <c r="D328" s="338"/>
      <c r="E328" s="338"/>
      <c r="F328" s="338"/>
      <c r="G328" s="338"/>
      <c r="H328" s="338"/>
      <c r="I328" s="338"/>
      <c r="J328" s="338"/>
      <c r="K328" s="338"/>
      <c r="L328" s="338"/>
      <c r="M328" s="338"/>
      <c r="N328" s="338"/>
      <c r="O328" s="338"/>
      <c r="P328" s="338"/>
      <c r="Q328" s="338"/>
      <c r="R328" s="338"/>
      <c r="S328" s="338"/>
      <c r="T328" s="338"/>
      <c r="U328" s="338"/>
      <c r="V328" s="338"/>
      <c r="W328" s="338"/>
      <c r="X328" s="338"/>
      <c r="Y328" s="338"/>
      <c r="Z328" s="338"/>
      <c r="AA328" s="338"/>
      <c r="AB328" s="338"/>
      <c r="AC328" s="338"/>
      <c r="AD328" s="338"/>
      <c r="AE328" s="338"/>
      <c r="AF328" s="338"/>
    </row>
    <row r="329" spans="2:32">
      <c r="B329" s="338"/>
      <c r="C329" s="338"/>
      <c r="D329" s="338"/>
      <c r="E329" s="338"/>
      <c r="F329" s="338"/>
      <c r="G329" s="338"/>
      <c r="H329" s="338"/>
      <c r="I329" s="338"/>
      <c r="J329" s="338"/>
      <c r="K329" s="338"/>
      <c r="L329" s="338"/>
      <c r="M329" s="338"/>
      <c r="N329" s="338"/>
      <c r="O329" s="338"/>
      <c r="P329" s="338"/>
      <c r="Q329" s="338"/>
      <c r="R329" s="338"/>
      <c r="S329" s="338"/>
      <c r="T329" s="338"/>
      <c r="U329" s="338"/>
      <c r="V329" s="338"/>
      <c r="W329" s="338"/>
      <c r="X329" s="338"/>
      <c r="Y329" s="338"/>
      <c r="Z329" s="338"/>
      <c r="AA329" s="338"/>
      <c r="AB329" s="338"/>
      <c r="AC329" s="338"/>
      <c r="AD329" s="338"/>
      <c r="AE329" s="338"/>
      <c r="AF329" s="338"/>
    </row>
    <row r="330" spans="2:32">
      <c r="B330" s="338"/>
      <c r="C330" s="338"/>
      <c r="D330" s="338"/>
      <c r="E330" s="338"/>
      <c r="F330" s="338"/>
      <c r="G330" s="338"/>
      <c r="H330" s="338"/>
      <c r="I330" s="338"/>
      <c r="J330" s="338"/>
      <c r="K330" s="338"/>
      <c r="L330" s="338"/>
      <c r="M330" s="338"/>
      <c r="N330" s="338"/>
      <c r="O330" s="338"/>
      <c r="P330" s="338"/>
      <c r="Q330" s="338"/>
      <c r="R330" s="338"/>
      <c r="S330" s="338"/>
      <c r="T330" s="338"/>
      <c r="U330" s="338"/>
      <c r="V330" s="338"/>
      <c r="W330" s="338"/>
      <c r="X330" s="338"/>
      <c r="Y330" s="338"/>
      <c r="Z330" s="338"/>
      <c r="AA330" s="338"/>
      <c r="AB330" s="338"/>
      <c r="AC330" s="338"/>
      <c r="AD330" s="338"/>
      <c r="AE330" s="338"/>
      <c r="AF330" s="338"/>
    </row>
    <row r="331" spans="2:32">
      <c r="B331" s="338"/>
      <c r="C331" s="338"/>
      <c r="D331" s="338"/>
      <c r="E331" s="338"/>
      <c r="F331" s="338"/>
      <c r="G331" s="338"/>
      <c r="H331" s="338"/>
      <c r="I331" s="338"/>
      <c r="J331" s="338"/>
      <c r="K331" s="338"/>
      <c r="L331" s="338"/>
      <c r="M331" s="338"/>
      <c r="N331" s="338"/>
      <c r="O331" s="338"/>
      <c r="P331" s="338"/>
      <c r="Q331" s="338"/>
      <c r="R331" s="338"/>
      <c r="S331" s="338"/>
      <c r="T331" s="338"/>
      <c r="U331" s="338"/>
      <c r="V331" s="338"/>
      <c r="W331" s="338"/>
      <c r="X331" s="338"/>
      <c r="Y331" s="338"/>
      <c r="Z331" s="338"/>
      <c r="AA331" s="338"/>
      <c r="AB331" s="338"/>
      <c r="AC331" s="338"/>
      <c r="AD331" s="338"/>
      <c r="AE331" s="338"/>
      <c r="AF331" s="338"/>
    </row>
    <row r="332" spans="2:32">
      <c r="B332" s="338"/>
      <c r="C332" s="338"/>
      <c r="D332" s="338"/>
      <c r="E332" s="338"/>
      <c r="F332" s="338"/>
      <c r="G332" s="338"/>
      <c r="H332" s="338"/>
      <c r="I332" s="338"/>
      <c r="J332" s="338"/>
      <c r="K332" s="338"/>
      <c r="L332" s="338"/>
      <c r="M332" s="338"/>
      <c r="N332" s="338"/>
      <c r="O332" s="338"/>
      <c r="P332" s="338"/>
      <c r="Q332" s="338"/>
      <c r="R332" s="338"/>
      <c r="S332" s="338"/>
      <c r="T332" s="338"/>
      <c r="U332" s="338"/>
      <c r="V332" s="338"/>
      <c r="W332" s="338"/>
      <c r="X332" s="338"/>
      <c r="Y332" s="338"/>
      <c r="Z332" s="338"/>
      <c r="AA332" s="338"/>
      <c r="AB332" s="338"/>
      <c r="AC332" s="338"/>
      <c r="AD332" s="338"/>
      <c r="AE332" s="338"/>
      <c r="AF332" s="338"/>
    </row>
    <row r="333" spans="2:32">
      <c r="B333" s="338"/>
      <c r="C333" s="338"/>
      <c r="D333" s="338"/>
      <c r="E333" s="338"/>
      <c r="F333" s="338"/>
      <c r="G333" s="338"/>
      <c r="H333" s="338"/>
      <c r="I333" s="338"/>
      <c r="J333" s="338"/>
      <c r="K333" s="338"/>
      <c r="L333" s="338"/>
      <c r="M333" s="338"/>
      <c r="N333" s="338"/>
      <c r="O333" s="338"/>
      <c r="P333" s="338"/>
      <c r="Q333" s="338"/>
      <c r="R333" s="338"/>
      <c r="S333" s="338"/>
      <c r="T333" s="338"/>
      <c r="U333" s="338"/>
      <c r="V333" s="338"/>
      <c r="W333" s="338"/>
      <c r="X333" s="338"/>
      <c r="Y333" s="338"/>
      <c r="Z333" s="338"/>
      <c r="AA333" s="338"/>
      <c r="AB333" s="338"/>
      <c r="AC333" s="338"/>
      <c r="AD333" s="338"/>
      <c r="AE333" s="338"/>
      <c r="AF333" s="338"/>
    </row>
    <row r="334" spans="2:32">
      <c r="B334" s="338"/>
      <c r="C334" s="338"/>
      <c r="D334" s="338"/>
      <c r="E334" s="338"/>
      <c r="F334" s="338"/>
      <c r="G334" s="338"/>
      <c r="H334" s="338"/>
      <c r="I334" s="338"/>
      <c r="J334" s="338"/>
      <c r="K334" s="338"/>
      <c r="L334" s="338"/>
      <c r="M334" s="338"/>
      <c r="N334" s="338"/>
      <c r="O334" s="338"/>
      <c r="P334" s="338"/>
      <c r="Q334" s="338"/>
      <c r="R334" s="338"/>
      <c r="S334" s="338"/>
      <c r="T334" s="338"/>
      <c r="U334" s="338"/>
      <c r="V334" s="338"/>
      <c r="W334" s="338"/>
      <c r="X334" s="338"/>
      <c r="Y334" s="338"/>
      <c r="Z334" s="338"/>
      <c r="AA334" s="338"/>
      <c r="AB334" s="338"/>
      <c r="AC334" s="338"/>
      <c r="AD334" s="338"/>
      <c r="AE334" s="338"/>
      <c r="AF334" s="338"/>
    </row>
    <row r="335" spans="2:32">
      <c r="B335" s="338"/>
      <c r="C335" s="338"/>
      <c r="D335" s="338"/>
      <c r="E335" s="338"/>
      <c r="F335" s="338"/>
      <c r="G335" s="338"/>
      <c r="H335" s="338"/>
      <c r="I335" s="338"/>
      <c r="J335" s="338"/>
      <c r="K335" s="338"/>
      <c r="L335" s="338"/>
      <c r="M335" s="338"/>
      <c r="N335" s="338"/>
      <c r="O335" s="338"/>
      <c r="P335" s="338"/>
      <c r="Q335" s="338"/>
      <c r="R335" s="338"/>
      <c r="S335" s="338"/>
      <c r="T335" s="338"/>
      <c r="U335" s="338"/>
      <c r="V335" s="338"/>
      <c r="W335" s="338"/>
      <c r="X335" s="338"/>
      <c r="Y335" s="338"/>
      <c r="Z335" s="338"/>
      <c r="AA335" s="338"/>
      <c r="AB335" s="338"/>
      <c r="AC335" s="338"/>
      <c r="AD335" s="338"/>
      <c r="AE335" s="338"/>
      <c r="AF335" s="338"/>
    </row>
    <row r="336" spans="2:32">
      <c r="B336" s="338"/>
      <c r="C336" s="338"/>
      <c r="D336" s="338"/>
      <c r="E336" s="338"/>
      <c r="F336" s="338"/>
      <c r="G336" s="338"/>
      <c r="H336" s="338"/>
      <c r="I336" s="338"/>
      <c r="J336" s="338"/>
      <c r="K336" s="338"/>
      <c r="L336" s="338"/>
      <c r="M336" s="338"/>
      <c r="N336" s="338"/>
      <c r="O336" s="338"/>
      <c r="P336" s="338"/>
      <c r="Q336" s="338"/>
      <c r="R336" s="338"/>
      <c r="S336" s="338"/>
      <c r="T336" s="338"/>
      <c r="U336" s="338"/>
      <c r="V336" s="338"/>
      <c r="W336" s="338"/>
      <c r="X336" s="338"/>
      <c r="Y336" s="338"/>
      <c r="Z336" s="338"/>
      <c r="AA336" s="338"/>
      <c r="AB336" s="338"/>
      <c r="AC336" s="338"/>
      <c r="AD336" s="338"/>
      <c r="AE336" s="338"/>
      <c r="AF336" s="338"/>
    </row>
    <row r="337" spans="2:32">
      <c r="B337" s="338"/>
      <c r="C337" s="338"/>
      <c r="D337" s="338"/>
      <c r="E337" s="338"/>
      <c r="F337" s="338"/>
      <c r="G337" s="338"/>
      <c r="H337" s="338"/>
      <c r="I337" s="338"/>
      <c r="J337" s="338"/>
      <c r="K337" s="338"/>
      <c r="L337" s="338"/>
      <c r="M337" s="338"/>
      <c r="N337" s="338"/>
      <c r="O337" s="338"/>
      <c r="P337" s="338"/>
      <c r="Q337" s="338"/>
      <c r="R337" s="338"/>
      <c r="S337" s="338"/>
      <c r="T337" s="338"/>
      <c r="U337" s="338"/>
      <c r="V337" s="338"/>
      <c r="W337" s="338"/>
      <c r="X337" s="338"/>
      <c r="Y337" s="338"/>
      <c r="Z337" s="338"/>
      <c r="AA337" s="338"/>
      <c r="AB337" s="338"/>
      <c r="AC337" s="338"/>
      <c r="AD337" s="338"/>
      <c r="AE337" s="338"/>
      <c r="AF337" s="338"/>
    </row>
    <row r="338" spans="2:32">
      <c r="B338" s="338"/>
      <c r="C338" s="338"/>
      <c r="D338" s="338"/>
      <c r="E338" s="338"/>
      <c r="F338" s="338"/>
      <c r="G338" s="338"/>
      <c r="H338" s="338"/>
      <c r="I338" s="338"/>
      <c r="J338" s="338"/>
      <c r="K338" s="338"/>
      <c r="L338" s="338"/>
      <c r="M338" s="338"/>
      <c r="N338" s="338"/>
      <c r="O338" s="338"/>
      <c r="P338" s="338"/>
      <c r="Q338" s="338"/>
      <c r="R338" s="338"/>
      <c r="S338" s="338"/>
      <c r="T338" s="338"/>
      <c r="U338" s="338"/>
      <c r="V338" s="338"/>
      <c r="W338" s="338"/>
      <c r="X338" s="338"/>
      <c r="Y338" s="338"/>
      <c r="Z338" s="338"/>
      <c r="AA338" s="338"/>
      <c r="AB338" s="338"/>
      <c r="AC338" s="338"/>
      <c r="AD338" s="338"/>
      <c r="AE338" s="338"/>
      <c r="AF338" s="338"/>
    </row>
    <row r="339" spans="2:32">
      <c r="B339" s="338"/>
      <c r="C339" s="338"/>
      <c r="D339" s="338"/>
      <c r="E339" s="338"/>
      <c r="F339" s="338"/>
      <c r="G339" s="338"/>
      <c r="H339" s="338"/>
      <c r="I339" s="338"/>
      <c r="J339" s="338"/>
      <c r="K339" s="338"/>
      <c r="L339" s="338"/>
      <c r="M339" s="338"/>
      <c r="N339" s="338"/>
      <c r="O339" s="338"/>
      <c r="P339" s="338"/>
      <c r="Q339" s="338"/>
      <c r="R339" s="338"/>
      <c r="S339" s="338"/>
      <c r="T339" s="338"/>
      <c r="U339" s="338"/>
      <c r="V339" s="338"/>
      <c r="W339" s="338"/>
      <c r="X339" s="338"/>
      <c r="Y339" s="338"/>
      <c r="Z339" s="338"/>
      <c r="AA339" s="338"/>
      <c r="AB339" s="338"/>
      <c r="AC339" s="338"/>
      <c r="AD339" s="338"/>
      <c r="AE339" s="338"/>
      <c r="AF339" s="338"/>
    </row>
    <row r="340" spans="2:32">
      <c r="B340" s="338"/>
      <c r="C340" s="338"/>
      <c r="D340" s="338"/>
      <c r="E340" s="338"/>
      <c r="F340" s="338"/>
      <c r="G340" s="338"/>
      <c r="H340" s="338"/>
      <c r="I340" s="338"/>
      <c r="J340" s="338"/>
      <c r="K340" s="338"/>
      <c r="L340" s="338"/>
      <c r="M340" s="338"/>
      <c r="N340" s="338"/>
      <c r="O340" s="338"/>
      <c r="P340" s="338"/>
      <c r="Q340" s="338"/>
      <c r="R340" s="338"/>
      <c r="S340" s="338"/>
      <c r="T340" s="338"/>
      <c r="U340" s="338"/>
      <c r="V340" s="338"/>
      <c r="W340" s="338"/>
      <c r="X340" s="338"/>
      <c r="Y340" s="338"/>
      <c r="Z340" s="338"/>
      <c r="AA340" s="338"/>
      <c r="AB340" s="338"/>
      <c r="AC340" s="338"/>
      <c r="AD340" s="338"/>
      <c r="AE340" s="338"/>
      <c r="AF340" s="338"/>
    </row>
    <row r="341" spans="2:32">
      <c r="B341" s="338"/>
      <c r="C341" s="338"/>
      <c r="D341" s="338"/>
      <c r="E341" s="338"/>
      <c r="F341" s="338"/>
      <c r="G341" s="338"/>
      <c r="H341" s="338"/>
      <c r="I341" s="338"/>
      <c r="J341" s="338"/>
      <c r="K341" s="338"/>
      <c r="L341" s="338"/>
      <c r="M341" s="338"/>
      <c r="N341" s="338"/>
      <c r="O341" s="338"/>
      <c r="P341" s="338"/>
      <c r="Q341" s="338"/>
      <c r="R341" s="338"/>
      <c r="S341" s="338"/>
      <c r="T341" s="338"/>
      <c r="U341" s="338"/>
      <c r="V341" s="338"/>
      <c r="W341" s="338"/>
      <c r="X341" s="338"/>
      <c r="Y341" s="338"/>
      <c r="Z341" s="338"/>
      <c r="AA341" s="338"/>
      <c r="AB341" s="338"/>
      <c r="AC341" s="338"/>
      <c r="AD341" s="338"/>
      <c r="AE341" s="338"/>
      <c r="AF341" s="338"/>
    </row>
    <row r="342" spans="2:32">
      <c r="B342" s="338"/>
      <c r="C342" s="338"/>
      <c r="D342" s="338"/>
      <c r="E342" s="338"/>
      <c r="F342" s="338"/>
      <c r="G342" s="338"/>
      <c r="H342" s="338"/>
      <c r="I342" s="338"/>
      <c r="J342" s="338"/>
      <c r="K342" s="338"/>
      <c r="L342" s="338"/>
      <c r="M342" s="338"/>
      <c r="N342" s="338"/>
      <c r="O342" s="338"/>
      <c r="P342" s="338"/>
      <c r="Q342" s="338"/>
      <c r="R342" s="338"/>
      <c r="S342" s="338"/>
      <c r="T342" s="338"/>
      <c r="U342" s="338"/>
      <c r="V342" s="338"/>
      <c r="W342" s="338"/>
      <c r="X342" s="338"/>
      <c r="Y342" s="338"/>
      <c r="Z342" s="338"/>
      <c r="AA342" s="338"/>
      <c r="AB342" s="338"/>
      <c r="AC342" s="338"/>
      <c r="AD342" s="338"/>
      <c r="AE342" s="338"/>
      <c r="AF342" s="338"/>
    </row>
    <row r="343" spans="2:32">
      <c r="B343" s="338"/>
      <c r="C343" s="338"/>
      <c r="D343" s="338"/>
      <c r="E343" s="338"/>
      <c r="F343" s="338"/>
      <c r="G343" s="338"/>
      <c r="H343" s="338"/>
      <c r="I343" s="338"/>
      <c r="J343" s="338"/>
      <c r="K343" s="338"/>
      <c r="L343" s="338"/>
      <c r="M343" s="338"/>
      <c r="N343" s="338"/>
      <c r="O343" s="338"/>
      <c r="P343" s="338"/>
      <c r="Q343" s="338"/>
      <c r="R343" s="338"/>
      <c r="S343" s="338"/>
      <c r="T343" s="338"/>
      <c r="U343" s="338"/>
      <c r="V343" s="338"/>
      <c r="W343" s="338"/>
      <c r="X343" s="338"/>
      <c r="Y343" s="338"/>
      <c r="Z343" s="338"/>
      <c r="AA343" s="338"/>
      <c r="AB343" s="338"/>
      <c r="AC343" s="338"/>
      <c r="AD343" s="338"/>
      <c r="AE343" s="338"/>
      <c r="AF343" s="338"/>
    </row>
    <row r="344" spans="2:32">
      <c r="B344" s="338"/>
      <c r="C344" s="338"/>
      <c r="D344" s="338"/>
      <c r="E344" s="338"/>
      <c r="F344" s="338"/>
      <c r="G344" s="338"/>
      <c r="H344" s="338"/>
      <c r="I344" s="338"/>
      <c r="J344" s="338"/>
      <c r="K344" s="338"/>
      <c r="L344" s="338"/>
      <c r="M344" s="338"/>
      <c r="N344" s="338"/>
      <c r="O344" s="338"/>
      <c r="P344" s="338"/>
      <c r="Q344" s="338"/>
      <c r="R344" s="338"/>
      <c r="S344" s="338"/>
      <c r="T344" s="338"/>
      <c r="U344" s="338"/>
      <c r="V344" s="338"/>
      <c r="W344" s="338"/>
      <c r="X344" s="338"/>
      <c r="Y344" s="338"/>
      <c r="Z344" s="338"/>
      <c r="AA344" s="338"/>
      <c r="AB344" s="338"/>
      <c r="AC344" s="338"/>
      <c r="AD344" s="338"/>
      <c r="AE344" s="338"/>
      <c r="AF344" s="338"/>
    </row>
    <row r="345" spans="2:32">
      <c r="B345" s="338"/>
      <c r="C345" s="338"/>
      <c r="D345" s="338"/>
      <c r="E345" s="338"/>
      <c r="F345" s="338"/>
      <c r="G345" s="338"/>
      <c r="H345" s="338"/>
      <c r="I345" s="338"/>
      <c r="J345" s="338"/>
      <c r="K345" s="338"/>
      <c r="L345" s="338"/>
      <c r="M345" s="338"/>
      <c r="N345" s="338"/>
      <c r="O345" s="338"/>
      <c r="P345" s="338"/>
      <c r="Q345" s="338"/>
      <c r="R345" s="338"/>
      <c r="S345" s="338"/>
      <c r="T345" s="338"/>
      <c r="U345" s="338"/>
      <c r="V345" s="338"/>
      <c r="W345" s="338"/>
      <c r="X345" s="338"/>
      <c r="Y345" s="338"/>
      <c r="Z345" s="338"/>
      <c r="AA345" s="338"/>
      <c r="AB345" s="338"/>
      <c r="AC345" s="338"/>
      <c r="AD345" s="338"/>
      <c r="AE345" s="338"/>
      <c r="AF345" s="338"/>
    </row>
    <row r="346" spans="2:32">
      <c r="B346" s="338"/>
      <c r="C346" s="338"/>
      <c r="D346" s="338"/>
      <c r="E346" s="338"/>
      <c r="F346" s="338"/>
      <c r="G346" s="338"/>
      <c r="H346" s="338"/>
      <c r="I346" s="338"/>
      <c r="J346" s="338"/>
      <c r="K346" s="338"/>
      <c r="L346" s="338"/>
      <c r="M346" s="338"/>
      <c r="N346" s="338"/>
      <c r="O346" s="338"/>
      <c r="P346" s="338"/>
      <c r="Q346" s="338"/>
      <c r="R346" s="338"/>
      <c r="S346" s="338"/>
      <c r="T346" s="338"/>
      <c r="U346" s="338"/>
      <c r="V346" s="338"/>
      <c r="W346" s="338"/>
      <c r="X346" s="338"/>
      <c r="Y346" s="338"/>
      <c r="Z346" s="338"/>
      <c r="AA346" s="338"/>
      <c r="AB346" s="338"/>
      <c r="AC346" s="338"/>
      <c r="AD346" s="338"/>
      <c r="AE346" s="338"/>
      <c r="AF346" s="338"/>
    </row>
    <row r="347" spans="2:32">
      <c r="B347" s="338"/>
      <c r="C347" s="338"/>
      <c r="D347" s="338"/>
      <c r="E347" s="338"/>
      <c r="F347" s="338"/>
      <c r="G347" s="338"/>
      <c r="H347" s="338"/>
      <c r="I347" s="338"/>
      <c r="J347" s="338"/>
      <c r="K347" s="338"/>
      <c r="L347" s="338"/>
      <c r="M347" s="338"/>
      <c r="N347" s="338"/>
      <c r="O347" s="338"/>
      <c r="P347" s="338"/>
      <c r="Q347" s="338"/>
      <c r="R347" s="338"/>
      <c r="S347" s="338"/>
      <c r="T347" s="338"/>
      <c r="U347" s="338"/>
      <c r="V347" s="338"/>
      <c r="W347" s="338"/>
      <c r="X347" s="338"/>
      <c r="Y347" s="338"/>
      <c r="Z347" s="338"/>
      <c r="AA347" s="338"/>
      <c r="AB347" s="338"/>
      <c r="AC347" s="338"/>
      <c r="AD347" s="338"/>
      <c r="AE347" s="338"/>
      <c r="AF347" s="338"/>
    </row>
    <row r="348" spans="2:32">
      <c r="B348" s="338"/>
      <c r="C348" s="338"/>
      <c r="D348" s="338"/>
      <c r="E348" s="338"/>
      <c r="F348" s="338"/>
      <c r="G348" s="338"/>
      <c r="H348" s="338"/>
      <c r="I348" s="338"/>
      <c r="J348" s="338"/>
      <c r="K348" s="338"/>
      <c r="L348" s="338"/>
      <c r="M348" s="338"/>
      <c r="N348" s="338"/>
      <c r="O348" s="338"/>
      <c r="P348" s="338"/>
      <c r="Q348" s="338"/>
      <c r="R348" s="338"/>
      <c r="S348" s="338"/>
      <c r="T348" s="338"/>
      <c r="U348" s="338"/>
      <c r="V348" s="338"/>
      <c r="W348" s="338"/>
      <c r="X348" s="338"/>
      <c r="Y348" s="338"/>
      <c r="Z348" s="338"/>
      <c r="AA348" s="338"/>
      <c r="AB348" s="338"/>
      <c r="AC348" s="338"/>
      <c r="AD348" s="338"/>
      <c r="AE348" s="338"/>
      <c r="AF348" s="338"/>
    </row>
    <row r="349" spans="2:32">
      <c r="B349" s="338"/>
      <c r="C349" s="338"/>
      <c r="D349" s="338"/>
      <c r="E349" s="338"/>
      <c r="F349" s="338"/>
      <c r="G349" s="338"/>
      <c r="H349" s="338"/>
      <c r="I349" s="338"/>
      <c r="J349" s="338"/>
      <c r="K349" s="338"/>
      <c r="L349" s="338"/>
      <c r="M349" s="338"/>
      <c r="N349" s="338"/>
      <c r="O349" s="338"/>
      <c r="P349" s="338"/>
      <c r="Q349" s="338"/>
      <c r="R349" s="338"/>
      <c r="S349" s="338"/>
      <c r="T349" s="338"/>
      <c r="U349" s="338"/>
      <c r="V349" s="338"/>
      <c r="W349" s="338"/>
      <c r="X349" s="338"/>
      <c r="Y349" s="338"/>
      <c r="Z349" s="338"/>
      <c r="AA349" s="338"/>
      <c r="AB349" s="338"/>
      <c r="AC349" s="338"/>
      <c r="AD349" s="338"/>
      <c r="AE349" s="338"/>
      <c r="AF349" s="338"/>
    </row>
    <row r="350" spans="2:32">
      <c r="B350" s="338"/>
      <c r="C350" s="338"/>
      <c r="D350" s="338"/>
      <c r="E350" s="338"/>
      <c r="F350" s="338"/>
      <c r="G350" s="338"/>
      <c r="H350" s="338"/>
      <c r="I350" s="338"/>
      <c r="J350" s="338"/>
      <c r="K350" s="338"/>
      <c r="L350" s="338"/>
      <c r="M350" s="338"/>
      <c r="N350" s="338"/>
      <c r="O350" s="338"/>
      <c r="P350" s="338"/>
      <c r="Q350" s="338"/>
      <c r="R350" s="338"/>
      <c r="S350" s="338"/>
      <c r="T350" s="338"/>
      <c r="U350" s="338"/>
      <c r="V350" s="338"/>
      <c r="W350" s="338"/>
      <c r="X350" s="338"/>
      <c r="Y350" s="338"/>
      <c r="Z350" s="338"/>
      <c r="AA350" s="338"/>
      <c r="AB350" s="338"/>
      <c r="AC350" s="338"/>
      <c r="AD350" s="338"/>
      <c r="AE350" s="338"/>
      <c r="AF350" s="338"/>
    </row>
    <row r="351" spans="2:32">
      <c r="B351" s="338"/>
      <c r="C351" s="338"/>
      <c r="D351" s="338"/>
      <c r="E351" s="338"/>
      <c r="F351" s="338"/>
      <c r="G351" s="338"/>
      <c r="H351" s="338"/>
      <c r="I351" s="338"/>
      <c r="J351" s="338"/>
      <c r="K351" s="338"/>
      <c r="L351" s="338"/>
      <c r="M351" s="338"/>
      <c r="N351" s="338"/>
      <c r="O351" s="338"/>
      <c r="P351" s="338"/>
      <c r="Q351" s="338"/>
      <c r="R351" s="338"/>
      <c r="S351" s="338"/>
      <c r="T351" s="338"/>
      <c r="U351" s="338"/>
      <c r="V351" s="338"/>
      <c r="W351" s="338"/>
      <c r="X351" s="338"/>
      <c r="Y351" s="338"/>
      <c r="Z351" s="338"/>
      <c r="AA351" s="338"/>
      <c r="AB351" s="338"/>
      <c r="AC351" s="338"/>
      <c r="AD351" s="338"/>
      <c r="AE351" s="338"/>
      <c r="AF351" s="338"/>
    </row>
    <row r="352" spans="2:32">
      <c r="B352" s="338"/>
      <c r="C352" s="338"/>
      <c r="D352" s="338"/>
      <c r="E352" s="338"/>
      <c r="F352" s="338"/>
      <c r="G352" s="338"/>
      <c r="H352" s="338"/>
      <c r="I352" s="338"/>
      <c r="J352" s="338"/>
      <c r="K352" s="338"/>
      <c r="L352" s="338"/>
      <c r="M352" s="338"/>
      <c r="N352" s="338"/>
      <c r="O352" s="338"/>
      <c r="P352" s="338"/>
      <c r="Q352" s="338"/>
      <c r="R352" s="338"/>
      <c r="S352" s="338"/>
      <c r="T352" s="338"/>
      <c r="U352" s="338"/>
      <c r="V352" s="338"/>
      <c r="W352" s="338"/>
      <c r="X352" s="338"/>
      <c r="Y352" s="338"/>
      <c r="Z352" s="338"/>
      <c r="AA352" s="338"/>
      <c r="AB352" s="338"/>
      <c r="AC352" s="338"/>
      <c r="AD352" s="338"/>
      <c r="AE352" s="338"/>
      <c r="AF352" s="338"/>
    </row>
    <row r="353" spans="2:32">
      <c r="B353" s="338"/>
      <c r="C353" s="338"/>
      <c r="D353" s="338"/>
      <c r="E353" s="338"/>
      <c r="F353" s="338"/>
      <c r="G353" s="338"/>
      <c r="H353" s="338"/>
      <c r="I353" s="338"/>
      <c r="J353" s="338"/>
      <c r="K353" s="338"/>
      <c r="L353" s="338"/>
      <c r="M353" s="338"/>
      <c r="N353" s="338"/>
      <c r="O353" s="338"/>
      <c r="P353" s="338"/>
      <c r="Q353" s="338"/>
      <c r="R353" s="338"/>
      <c r="S353" s="338"/>
      <c r="T353" s="338"/>
      <c r="U353" s="338"/>
      <c r="V353" s="338"/>
      <c r="W353" s="338"/>
      <c r="X353" s="338"/>
      <c r="Y353" s="338"/>
      <c r="Z353" s="338"/>
      <c r="AA353" s="338"/>
      <c r="AB353" s="338"/>
      <c r="AC353" s="338"/>
      <c r="AD353" s="338"/>
      <c r="AE353" s="338"/>
      <c r="AF353" s="338"/>
    </row>
    <row r="354" spans="2:32">
      <c r="B354" s="338"/>
      <c r="C354" s="338"/>
      <c r="D354" s="338"/>
      <c r="E354" s="338"/>
      <c r="F354" s="338"/>
      <c r="G354" s="338"/>
      <c r="H354" s="338"/>
      <c r="I354" s="338"/>
      <c r="J354" s="338"/>
      <c r="K354" s="338"/>
      <c r="L354" s="338"/>
      <c r="M354" s="338"/>
      <c r="N354" s="338"/>
      <c r="O354" s="338"/>
      <c r="P354" s="338"/>
      <c r="Q354" s="338"/>
      <c r="R354" s="338"/>
      <c r="S354" s="338"/>
      <c r="T354" s="338"/>
      <c r="U354" s="338"/>
      <c r="V354" s="338"/>
      <c r="W354" s="338"/>
      <c r="X354" s="338"/>
      <c r="Y354" s="338"/>
      <c r="Z354" s="338"/>
      <c r="AA354" s="338"/>
      <c r="AB354" s="338"/>
      <c r="AC354" s="338"/>
      <c r="AD354" s="338"/>
      <c r="AE354" s="338"/>
      <c r="AF354" s="338"/>
    </row>
    <row r="355" spans="2:32">
      <c r="B355" s="338"/>
      <c r="C355" s="338"/>
      <c r="D355" s="338"/>
      <c r="E355" s="338"/>
      <c r="F355" s="338"/>
      <c r="G355" s="338"/>
      <c r="H355" s="338"/>
      <c r="I355" s="338"/>
      <c r="J355" s="338"/>
      <c r="K355" s="338"/>
      <c r="L355" s="338"/>
      <c r="M355" s="338"/>
      <c r="N355" s="338"/>
      <c r="O355" s="338"/>
      <c r="P355" s="338"/>
      <c r="Q355" s="338"/>
      <c r="R355" s="338"/>
      <c r="S355" s="338"/>
      <c r="T355" s="338"/>
      <c r="U355" s="338"/>
      <c r="V355" s="338"/>
      <c r="W355" s="338"/>
      <c r="X355" s="338"/>
      <c r="Y355" s="338"/>
      <c r="Z355" s="338"/>
      <c r="AA355" s="338"/>
      <c r="AB355" s="338"/>
      <c r="AC355" s="338"/>
      <c r="AD355" s="338"/>
      <c r="AE355" s="338"/>
      <c r="AF355" s="338"/>
    </row>
    <row r="356" spans="2:32">
      <c r="B356" s="338"/>
      <c r="C356" s="338"/>
      <c r="D356" s="338"/>
      <c r="E356" s="338"/>
      <c r="F356" s="338"/>
      <c r="G356" s="338"/>
      <c r="H356" s="338"/>
      <c r="I356" s="338"/>
      <c r="J356" s="338"/>
      <c r="K356" s="338"/>
      <c r="L356" s="338"/>
      <c r="M356" s="338"/>
      <c r="N356" s="338"/>
      <c r="O356" s="338"/>
      <c r="P356" s="338"/>
      <c r="Q356" s="338"/>
      <c r="R356" s="338"/>
      <c r="S356" s="338"/>
      <c r="T356" s="338"/>
      <c r="U356" s="338"/>
      <c r="V356" s="338"/>
      <c r="W356" s="338"/>
      <c r="X356" s="338"/>
      <c r="Y356" s="338"/>
      <c r="Z356" s="338"/>
      <c r="AA356" s="338"/>
      <c r="AB356" s="338"/>
      <c r="AC356" s="338"/>
      <c r="AD356" s="338"/>
      <c r="AE356" s="338"/>
      <c r="AF356" s="338"/>
    </row>
    <row r="357" spans="2:32">
      <c r="B357" s="338"/>
      <c r="C357" s="338"/>
      <c r="D357" s="338"/>
      <c r="E357" s="338"/>
      <c r="F357" s="338"/>
      <c r="G357" s="338"/>
      <c r="H357" s="338"/>
      <c r="I357" s="338"/>
      <c r="J357" s="338"/>
      <c r="K357" s="338"/>
      <c r="L357" s="338"/>
      <c r="M357" s="338"/>
      <c r="N357" s="338"/>
      <c r="O357" s="338"/>
      <c r="P357" s="338"/>
      <c r="Q357" s="338"/>
      <c r="R357" s="338"/>
      <c r="S357" s="338"/>
      <c r="T357" s="338"/>
      <c r="U357" s="338"/>
      <c r="V357" s="338"/>
      <c r="W357" s="338"/>
      <c r="X357" s="338"/>
      <c r="Y357" s="338"/>
      <c r="Z357" s="338"/>
      <c r="AA357" s="338"/>
      <c r="AB357" s="338"/>
      <c r="AC357" s="338"/>
      <c r="AD357" s="338"/>
      <c r="AE357" s="338"/>
      <c r="AF357" s="338"/>
    </row>
    <row r="358" spans="2:32">
      <c r="B358" s="338"/>
      <c r="C358" s="338"/>
      <c r="D358" s="338"/>
      <c r="E358" s="338"/>
      <c r="F358" s="338"/>
      <c r="G358" s="338"/>
      <c r="H358" s="338"/>
      <c r="I358" s="338"/>
      <c r="J358" s="338"/>
      <c r="K358" s="338"/>
      <c r="L358" s="338"/>
      <c r="M358" s="338"/>
      <c r="N358" s="338"/>
      <c r="O358" s="338"/>
      <c r="P358" s="338"/>
      <c r="Q358" s="338"/>
      <c r="R358" s="338"/>
      <c r="S358" s="338"/>
      <c r="T358" s="338"/>
      <c r="U358" s="338"/>
      <c r="V358" s="338"/>
      <c r="W358" s="338"/>
      <c r="X358" s="338"/>
      <c r="Y358" s="338"/>
      <c r="Z358" s="338"/>
      <c r="AA358" s="338"/>
      <c r="AB358" s="338"/>
      <c r="AC358" s="338"/>
      <c r="AD358" s="338"/>
      <c r="AE358" s="338"/>
      <c r="AF358" s="338"/>
    </row>
    <row r="359" spans="2:32">
      <c r="B359" s="338"/>
      <c r="C359" s="338"/>
      <c r="D359" s="338"/>
      <c r="E359" s="338"/>
      <c r="F359" s="338"/>
      <c r="G359" s="338"/>
      <c r="H359" s="338"/>
      <c r="I359" s="338"/>
      <c r="J359" s="338"/>
      <c r="K359" s="338"/>
      <c r="L359" s="338"/>
      <c r="M359" s="338"/>
      <c r="N359" s="338"/>
      <c r="O359" s="338"/>
      <c r="P359" s="338"/>
      <c r="Q359" s="338"/>
      <c r="R359" s="338"/>
      <c r="S359" s="338"/>
      <c r="T359" s="338"/>
      <c r="U359" s="338"/>
      <c r="V359" s="338"/>
      <c r="W359" s="338"/>
      <c r="X359" s="338"/>
      <c r="Y359" s="338"/>
      <c r="Z359" s="338"/>
      <c r="AA359" s="338"/>
      <c r="AB359" s="338"/>
      <c r="AC359" s="338"/>
      <c r="AD359" s="338"/>
      <c r="AE359" s="338"/>
      <c r="AF359" s="338"/>
    </row>
    <row r="360" spans="2:32">
      <c r="B360" s="338"/>
      <c r="C360" s="338"/>
      <c r="D360" s="338"/>
      <c r="E360" s="338"/>
      <c r="F360" s="338"/>
      <c r="G360" s="338"/>
      <c r="H360" s="338"/>
      <c r="I360" s="338"/>
      <c r="J360" s="338"/>
      <c r="K360" s="338"/>
      <c r="L360" s="338"/>
      <c r="M360" s="338"/>
      <c r="N360" s="338"/>
      <c r="O360" s="338"/>
      <c r="P360" s="338"/>
      <c r="Q360" s="338"/>
      <c r="R360" s="338"/>
      <c r="S360" s="338"/>
      <c r="T360" s="338"/>
      <c r="U360" s="338"/>
      <c r="V360" s="338"/>
      <c r="W360" s="338"/>
      <c r="X360" s="338"/>
      <c r="Y360" s="338"/>
      <c r="Z360" s="338"/>
      <c r="AA360" s="338"/>
      <c r="AB360" s="338"/>
      <c r="AC360" s="338"/>
      <c r="AD360" s="338"/>
      <c r="AE360" s="338"/>
      <c r="AF360" s="338"/>
    </row>
    <row r="361" spans="2:32">
      <c r="B361" s="338"/>
      <c r="C361" s="338"/>
      <c r="D361" s="338"/>
      <c r="E361" s="338"/>
      <c r="F361" s="338"/>
      <c r="G361" s="338"/>
      <c r="H361" s="338"/>
      <c r="I361" s="338"/>
      <c r="J361" s="338"/>
      <c r="K361" s="338"/>
      <c r="L361" s="338"/>
      <c r="M361" s="338"/>
      <c r="N361" s="338"/>
      <c r="O361" s="338"/>
      <c r="P361" s="338"/>
      <c r="Q361" s="338"/>
      <c r="R361" s="338"/>
      <c r="S361" s="338"/>
      <c r="T361" s="338"/>
      <c r="U361" s="338"/>
      <c r="V361" s="338"/>
      <c r="W361" s="338"/>
      <c r="X361" s="338"/>
      <c r="Y361" s="338"/>
      <c r="Z361" s="338"/>
      <c r="AA361" s="338"/>
      <c r="AB361" s="338"/>
      <c r="AC361" s="338"/>
      <c r="AD361" s="338"/>
      <c r="AE361" s="338"/>
      <c r="AF361" s="338"/>
    </row>
    <row r="362" spans="2:32">
      <c r="B362" s="338"/>
      <c r="C362" s="338"/>
      <c r="D362" s="338"/>
      <c r="E362" s="338"/>
      <c r="F362" s="338"/>
      <c r="G362" s="338"/>
      <c r="H362" s="338"/>
      <c r="I362" s="338"/>
      <c r="J362" s="338"/>
      <c r="K362" s="338"/>
      <c r="L362" s="338"/>
      <c r="M362" s="338"/>
      <c r="N362" s="338"/>
      <c r="O362" s="338"/>
      <c r="P362" s="338"/>
      <c r="Q362" s="338"/>
      <c r="R362" s="338"/>
      <c r="S362" s="338"/>
      <c r="T362" s="338"/>
      <c r="U362" s="338"/>
      <c r="V362" s="338"/>
      <c r="W362" s="338"/>
      <c r="X362" s="338"/>
      <c r="Y362" s="338"/>
      <c r="Z362" s="338"/>
      <c r="AA362" s="338"/>
      <c r="AB362" s="338"/>
      <c r="AC362" s="338"/>
      <c r="AD362" s="338"/>
      <c r="AE362" s="338"/>
      <c r="AF362" s="338"/>
    </row>
    <row r="363" spans="2:32">
      <c r="B363" s="338"/>
      <c r="C363" s="338"/>
      <c r="D363" s="338"/>
      <c r="E363" s="338"/>
      <c r="F363" s="338"/>
      <c r="G363" s="338"/>
      <c r="H363" s="338"/>
      <c r="I363" s="338"/>
      <c r="J363" s="338"/>
      <c r="K363" s="338"/>
      <c r="L363" s="338"/>
      <c r="M363" s="338"/>
      <c r="N363" s="338"/>
      <c r="O363" s="338"/>
      <c r="P363" s="338"/>
      <c r="Q363" s="338"/>
      <c r="R363" s="338"/>
      <c r="S363" s="338"/>
      <c r="T363" s="338"/>
      <c r="U363" s="338"/>
      <c r="V363" s="338"/>
      <c r="W363" s="338"/>
      <c r="X363" s="338"/>
      <c r="Y363" s="338"/>
      <c r="Z363" s="338"/>
      <c r="AA363" s="338"/>
      <c r="AB363" s="338"/>
      <c r="AC363" s="338"/>
      <c r="AD363" s="338"/>
      <c r="AE363" s="338"/>
      <c r="AF363" s="338"/>
    </row>
    <row r="364" spans="2:32">
      <c r="B364" s="338"/>
      <c r="C364" s="338"/>
      <c r="D364" s="338"/>
      <c r="E364" s="338"/>
      <c r="F364" s="338"/>
      <c r="G364" s="338"/>
      <c r="H364" s="338"/>
      <c r="I364" s="338"/>
      <c r="J364" s="338"/>
      <c r="K364" s="338"/>
      <c r="L364" s="338"/>
      <c r="M364" s="338"/>
      <c r="N364" s="338"/>
      <c r="O364" s="338"/>
      <c r="P364" s="338"/>
      <c r="Q364" s="338"/>
      <c r="R364" s="338"/>
      <c r="S364" s="338"/>
      <c r="T364" s="338"/>
      <c r="U364" s="338"/>
      <c r="V364" s="338"/>
      <c r="W364" s="338"/>
      <c r="X364" s="338"/>
      <c r="Y364" s="338"/>
      <c r="Z364" s="338"/>
      <c r="AA364" s="338"/>
      <c r="AB364" s="338"/>
      <c r="AC364" s="338"/>
      <c r="AD364" s="338"/>
      <c r="AE364" s="338"/>
      <c r="AF364" s="338"/>
    </row>
    <row r="365" spans="2:32">
      <c r="B365" s="338"/>
      <c r="C365" s="338"/>
      <c r="D365" s="338"/>
      <c r="E365" s="338"/>
      <c r="F365" s="338"/>
      <c r="G365" s="338"/>
      <c r="H365" s="338"/>
      <c r="I365" s="338"/>
      <c r="J365" s="338"/>
      <c r="K365" s="338"/>
      <c r="L365" s="338"/>
      <c r="M365" s="338"/>
      <c r="N365" s="338"/>
      <c r="O365" s="338"/>
      <c r="P365" s="338"/>
      <c r="Q365" s="338"/>
      <c r="R365" s="338"/>
      <c r="S365" s="338"/>
      <c r="T365" s="338"/>
      <c r="U365" s="338"/>
      <c r="V365" s="338"/>
      <c r="W365" s="338"/>
      <c r="X365" s="338"/>
      <c r="Y365" s="338"/>
      <c r="Z365" s="338"/>
      <c r="AA365" s="338"/>
      <c r="AB365" s="338"/>
      <c r="AC365" s="338"/>
      <c r="AD365" s="338"/>
      <c r="AE365" s="338"/>
      <c r="AF365" s="338"/>
    </row>
    <row r="366" spans="2:32">
      <c r="B366" s="338"/>
      <c r="C366" s="338"/>
      <c r="D366" s="338"/>
      <c r="E366" s="338"/>
      <c r="F366" s="338"/>
      <c r="G366" s="338"/>
      <c r="H366" s="338"/>
      <c r="I366" s="338"/>
      <c r="J366" s="338"/>
      <c r="K366" s="338"/>
      <c r="L366" s="338"/>
      <c r="M366" s="338"/>
      <c r="N366" s="338"/>
      <c r="O366" s="338"/>
      <c r="P366" s="338"/>
      <c r="Q366" s="338"/>
      <c r="R366" s="338"/>
      <c r="S366" s="338"/>
      <c r="T366" s="338"/>
      <c r="U366" s="338"/>
      <c r="V366" s="338"/>
      <c r="W366" s="338"/>
      <c r="X366" s="338"/>
      <c r="Y366" s="338"/>
      <c r="Z366" s="338"/>
      <c r="AA366" s="338"/>
      <c r="AB366" s="338"/>
      <c r="AC366" s="338"/>
      <c r="AD366" s="338"/>
      <c r="AE366" s="338"/>
      <c r="AF366" s="338"/>
    </row>
    <row r="367" spans="2:32">
      <c r="B367" s="338"/>
      <c r="C367" s="338"/>
      <c r="D367" s="338"/>
      <c r="E367" s="338"/>
      <c r="F367" s="338"/>
      <c r="G367" s="338"/>
      <c r="H367" s="338"/>
      <c r="I367" s="338"/>
      <c r="J367" s="338"/>
      <c r="K367" s="338"/>
      <c r="L367" s="338"/>
      <c r="M367" s="338"/>
      <c r="N367" s="338"/>
      <c r="O367" s="338"/>
      <c r="P367" s="338"/>
      <c r="Q367" s="338"/>
      <c r="R367" s="338"/>
      <c r="S367" s="338"/>
      <c r="T367" s="338"/>
      <c r="U367" s="338"/>
      <c r="V367" s="338"/>
      <c r="W367" s="338"/>
      <c r="X367" s="338"/>
      <c r="Y367" s="338"/>
      <c r="Z367" s="338"/>
      <c r="AA367" s="338"/>
      <c r="AB367" s="338"/>
      <c r="AC367" s="338"/>
      <c r="AD367" s="338"/>
      <c r="AE367" s="338"/>
      <c r="AF367" s="338"/>
    </row>
    <row r="368" spans="2:32">
      <c r="B368" s="338"/>
      <c r="C368" s="338"/>
      <c r="D368" s="338"/>
      <c r="E368" s="338"/>
      <c r="F368" s="338"/>
      <c r="G368" s="338"/>
      <c r="H368" s="338"/>
      <c r="I368" s="338"/>
      <c r="J368" s="338"/>
      <c r="K368" s="338"/>
      <c r="L368" s="338"/>
      <c r="M368" s="338"/>
      <c r="N368" s="338"/>
      <c r="O368" s="338"/>
      <c r="P368" s="338"/>
      <c r="Q368" s="338"/>
      <c r="R368" s="338"/>
      <c r="S368" s="338"/>
      <c r="T368" s="338"/>
      <c r="U368" s="338"/>
      <c r="V368" s="338"/>
      <c r="W368" s="338"/>
      <c r="X368" s="338"/>
      <c r="Y368" s="338"/>
      <c r="Z368" s="338"/>
      <c r="AA368" s="338"/>
      <c r="AB368" s="338"/>
      <c r="AC368" s="338"/>
      <c r="AD368" s="338"/>
      <c r="AE368" s="338"/>
      <c r="AF368" s="338"/>
    </row>
    <row r="369" spans="2:32">
      <c r="B369" s="338"/>
      <c r="C369" s="338"/>
      <c r="D369" s="338"/>
      <c r="E369" s="338"/>
      <c r="F369" s="338"/>
      <c r="G369" s="338"/>
      <c r="H369" s="338"/>
      <c r="I369" s="338"/>
      <c r="J369" s="338"/>
      <c r="K369" s="338"/>
      <c r="L369" s="338"/>
      <c r="M369" s="338"/>
      <c r="N369" s="338"/>
      <c r="O369" s="338"/>
      <c r="P369" s="338"/>
      <c r="Q369" s="338"/>
      <c r="R369" s="338"/>
      <c r="S369" s="338"/>
      <c r="T369" s="338"/>
      <c r="U369" s="338"/>
      <c r="V369" s="338"/>
      <c r="W369" s="338"/>
      <c r="X369" s="338"/>
      <c r="Y369" s="338"/>
      <c r="Z369" s="338"/>
      <c r="AA369" s="338"/>
      <c r="AB369" s="338"/>
      <c r="AC369" s="338"/>
      <c r="AD369" s="338"/>
      <c r="AE369" s="338"/>
      <c r="AF369" s="338"/>
    </row>
    <row r="370" spans="2:32">
      <c r="B370" s="338"/>
      <c r="C370" s="338"/>
      <c r="D370" s="338"/>
      <c r="E370" s="338"/>
      <c r="F370" s="338"/>
      <c r="G370" s="338"/>
      <c r="H370" s="338"/>
      <c r="I370" s="338"/>
      <c r="J370" s="338"/>
      <c r="K370" s="338"/>
      <c r="L370" s="338"/>
      <c r="M370" s="338"/>
      <c r="N370" s="338"/>
      <c r="O370" s="338"/>
      <c r="P370" s="338"/>
      <c r="Q370" s="338"/>
      <c r="R370" s="338"/>
      <c r="S370" s="338"/>
      <c r="T370" s="338"/>
      <c r="U370" s="338"/>
      <c r="V370" s="338"/>
      <c r="W370" s="338"/>
      <c r="X370" s="338"/>
      <c r="Y370" s="338"/>
      <c r="Z370" s="338"/>
      <c r="AA370" s="338"/>
      <c r="AB370" s="338"/>
      <c r="AC370" s="338"/>
      <c r="AD370" s="338"/>
      <c r="AE370" s="338"/>
      <c r="AF370" s="338"/>
    </row>
    <row r="371" spans="2:32">
      <c r="B371" s="338"/>
      <c r="C371" s="338"/>
      <c r="D371" s="338"/>
      <c r="E371" s="338"/>
      <c r="F371" s="338"/>
      <c r="G371" s="338"/>
      <c r="H371" s="338"/>
      <c r="I371" s="338"/>
      <c r="J371" s="338"/>
      <c r="K371" s="338"/>
      <c r="L371" s="338"/>
      <c r="M371" s="338"/>
      <c r="N371" s="338"/>
      <c r="O371" s="338"/>
      <c r="P371" s="338"/>
      <c r="Q371" s="338"/>
      <c r="R371" s="338"/>
      <c r="S371" s="338"/>
      <c r="T371" s="338"/>
      <c r="U371" s="338"/>
      <c r="V371" s="338"/>
      <c r="W371" s="338"/>
      <c r="X371" s="338"/>
      <c r="Y371" s="338"/>
      <c r="Z371" s="338"/>
      <c r="AA371" s="338"/>
      <c r="AB371" s="338"/>
      <c r="AC371" s="338"/>
      <c r="AD371" s="338"/>
      <c r="AE371" s="338"/>
      <c r="AF371" s="338"/>
    </row>
    <row r="372" spans="2:32">
      <c r="B372" s="338"/>
      <c r="C372" s="338"/>
      <c r="D372" s="338"/>
      <c r="E372" s="338"/>
      <c r="F372" s="338"/>
      <c r="G372" s="338"/>
      <c r="H372" s="338"/>
      <c r="I372" s="338"/>
      <c r="J372" s="338"/>
      <c r="K372" s="338"/>
      <c r="L372" s="338"/>
      <c r="M372" s="338"/>
      <c r="N372" s="338"/>
      <c r="O372" s="338"/>
      <c r="P372" s="338"/>
      <c r="Q372" s="338"/>
      <c r="R372" s="338"/>
      <c r="S372" s="338"/>
      <c r="T372" s="338"/>
      <c r="U372" s="338"/>
      <c r="V372" s="338"/>
      <c r="W372" s="338"/>
      <c r="X372" s="338"/>
      <c r="Y372" s="338"/>
      <c r="Z372" s="338"/>
      <c r="AA372" s="338"/>
      <c r="AB372" s="338"/>
      <c r="AC372" s="338"/>
      <c r="AD372" s="338"/>
      <c r="AE372" s="338"/>
      <c r="AF372" s="338"/>
    </row>
    <row r="373" spans="2:32">
      <c r="B373" s="338"/>
      <c r="C373" s="338"/>
      <c r="D373" s="338"/>
      <c r="E373" s="338"/>
      <c r="F373" s="338"/>
      <c r="G373" s="338"/>
      <c r="H373" s="338"/>
      <c r="I373" s="338"/>
      <c r="J373" s="338"/>
      <c r="K373" s="338"/>
      <c r="L373" s="338"/>
      <c r="M373" s="338"/>
      <c r="N373" s="338"/>
      <c r="O373" s="338"/>
      <c r="P373" s="338"/>
      <c r="Q373" s="338"/>
      <c r="R373" s="338"/>
      <c r="S373" s="338"/>
      <c r="T373" s="338"/>
      <c r="U373" s="338"/>
      <c r="V373" s="338"/>
      <c r="W373" s="338"/>
      <c r="X373" s="338"/>
      <c r="Y373" s="338"/>
      <c r="Z373" s="338"/>
      <c r="AA373" s="338"/>
      <c r="AB373" s="338"/>
      <c r="AC373" s="338"/>
      <c r="AD373" s="338"/>
      <c r="AE373" s="338"/>
      <c r="AF373" s="338"/>
    </row>
    <row r="374" spans="2:32">
      <c r="B374" s="338"/>
      <c r="C374" s="338"/>
      <c r="D374" s="338"/>
      <c r="E374" s="338"/>
      <c r="F374" s="338"/>
      <c r="G374" s="338"/>
      <c r="H374" s="338"/>
      <c r="I374" s="338"/>
      <c r="J374" s="338"/>
      <c r="K374" s="338"/>
      <c r="L374" s="338"/>
      <c r="M374" s="338"/>
      <c r="N374" s="338"/>
      <c r="O374" s="338"/>
      <c r="P374" s="338"/>
      <c r="Q374" s="338"/>
      <c r="R374" s="338"/>
      <c r="S374" s="338"/>
      <c r="T374" s="338"/>
      <c r="U374" s="338"/>
      <c r="V374" s="338"/>
      <c r="W374" s="338"/>
      <c r="X374" s="338"/>
      <c r="Y374" s="338"/>
      <c r="Z374" s="338"/>
      <c r="AA374" s="338"/>
      <c r="AB374" s="338"/>
      <c r="AC374" s="338"/>
      <c r="AD374" s="338"/>
      <c r="AE374" s="338"/>
      <c r="AF374" s="338"/>
    </row>
    <row r="375" spans="2:32">
      <c r="B375" s="338"/>
      <c r="C375" s="338"/>
      <c r="D375" s="338"/>
      <c r="E375" s="338"/>
      <c r="F375" s="338"/>
      <c r="G375" s="338"/>
      <c r="H375" s="338"/>
      <c r="I375" s="338"/>
      <c r="J375" s="338"/>
      <c r="K375" s="338"/>
      <c r="L375" s="338"/>
      <c r="M375" s="338"/>
      <c r="N375" s="338"/>
      <c r="O375" s="338"/>
      <c r="P375" s="338"/>
      <c r="Q375" s="338"/>
      <c r="R375" s="338"/>
      <c r="S375" s="338"/>
      <c r="T375" s="338"/>
      <c r="U375" s="338"/>
      <c r="V375" s="338"/>
      <c r="W375" s="338"/>
      <c r="X375" s="338"/>
      <c r="Y375" s="338"/>
      <c r="Z375" s="338"/>
      <c r="AA375" s="338"/>
      <c r="AB375" s="338"/>
      <c r="AC375" s="338"/>
      <c r="AD375" s="338"/>
      <c r="AE375" s="338"/>
      <c r="AF375" s="338"/>
    </row>
    <row r="376" spans="2:32">
      <c r="B376" s="338"/>
      <c r="C376" s="338"/>
      <c r="D376" s="338"/>
      <c r="E376" s="338"/>
      <c r="F376" s="338"/>
      <c r="G376" s="338"/>
      <c r="H376" s="338"/>
      <c r="I376" s="338"/>
      <c r="J376" s="338"/>
      <c r="K376" s="338"/>
      <c r="L376" s="338"/>
      <c r="M376" s="338"/>
      <c r="N376" s="338"/>
      <c r="O376" s="338"/>
      <c r="P376" s="338"/>
      <c r="Q376" s="338"/>
      <c r="R376" s="338"/>
      <c r="S376" s="338"/>
      <c r="T376" s="338"/>
      <c r="U376" s="338"/>
      <c r="V376" s="338"/>
      <c r="W376" s="338"/>
      <c r="X376" s="338"/>
      <c r="Y376" s="338"/>
      <c r="Z376" s="338"/>
      <c r="AA376" s="338"/>
      <c r="AB376" s="338"/>
      <c r="AC376" s="338"/>
      <c r="AD376" s="338"/>
      <c r="AE376" s="338"/>
      <c r="AF376" s="338"/>
    </row>
    <row r="377" spans="2:32">
      <c r="B377" s="338"/>
      <c r="C377" s="338"/>
      <c r="D377" s="338"/>
      <c r="E377" s="338"/>
      <c r="F377" s="338"/>
      <c r="G377" s="338"/>
      <c r="H377" s="338"/>
      <c r="I377" s="338"/>
      <c r="J377" s="338"/>
      <c r="K377" s="338"/>
      <c r="L377" s="338"/>
      <c r="M377" s="338"/>
      <c r="N377" s="338"/>
      <c r="O377" s="338"/>
      <c r="P377" s="338"/>
      <c r="Q377" s="338"/>
      <c r="R377" s="338"/>
      <c r="S377" s="338"/>
      <c r="T377" s="338"/>
      <c r="U377" s="338"/>
      <c r="V377" s="338"/>
      <c r="W377" s="338"/>
      <c r="X377" s="338"/>
      <c r="Y377" s="338"/>
      <c r="Z377" s="338"/>
      <c r="AA377" s="338"/>
      <c r="AB377" s="338"/>
      <c r="AC377" s="338"/>
      <c r="AD377" s="338"/>
      <c r="AE377" s="338"/>
      <c r="AF377" s="338"/>
    </row>
    <row r="378" spans="2:32">
      <c r="B378" s="338"/>
      <c r="C378" s="338"/>
      <c r="D378" s="338"/>
      <c r="E378" s="338"/>
      <c r="F378" s="338"/>
      <c r="G378" s="338"/>
      <c r="H378" s="338"/>
      <c r="I378" s="338"/>
      <c r="J378" s="338"/>
      <c r="K378" s="338"/>
      <c r="L378" s="338"/>
      <c r="M378" s="338"/>
      <c r="N378" s="338"/>
      <c r="O378" s="338"/>
      <c r="P378" s="338"/>
      <c r="Q378" s="338"/>
      <c r="R378" s="338"/>
      <c r="S378" s="338"/>
      <c r="T378" s="338"/>
      <c r="U378" s="338"/>
      <c r="V378" s="338"/>
      <c r="W378" s="338"/>
      <c r="X378" s="338"/>
      <c r="Y378" s="338"/>
      <c r="Z378" s="338"/>
      <c r="AA378" s="338"/>
      <c r="AB378" s="338"/>
      <c r="AC378" s="338"/>
      <c r="AD378" s="338"/>
      <c r="AE378" s="338"/>
      <c r="AF378" s="338"/>
    </row>
    <row r="379" spans="2:32">
      <c r="B379" s="338"/>
      <c r="C379" s="338"/>
      <c r="D379" s="338"/>
      <c r="E379" s="338"/>
      <c r="F379" s="338"/>
      <c r="G379" s="338"/>
      <c r="H379" s="338"/>
      <c r="I379" s="338"/>
      <c r="J379" s="338"/>
      <c r="K379" s="338"/>
      <c r="L379" s="338"/>
      <c r="M379" s="338"/>
      <c r="N379" s="338"/>
      <c r="O379" s="338"/>
      <c r="P379" s="338"/>
      <c r="Q379" s="338"/>
      <c r="R379" s="338"/>
      <c r="S379" s="338"/>
      <c r="T379" s="338"/>
      <c r="U379" s="338"/>
      <c r="V379" s="338"/>
      <c r="W379" s="338"/>
      <c r="X379" s="338"/>
      <c r="Y379" s="338"/>
      <c r="Z379" s="338"/>
      <c r="AA379" s="338"/>
      <c r="AB379" s="338"/>
      <c r="AC379" s="338"/>
      <c r="AD379" s="338"/>
      <c r="AE379" s="338"/>
      <c r="AF379" s="338"/>
    </row>
    <row r="380" spans="2:32">
      <c r="B380" s="338"/>
      <c r="C380" s="338"/>
      <c r="D380" s="338"/>
      <c r="E380" s="338"/>
      <c r="F380" s="338"/>
      <c r="G380" s="338"/>
      <c r="H380" s="338"/>
      <c r="I380" s="338"/>
      <c r="J380" s="338"/>
      <c r="K380" s="338"/>
      <c r="L380" s="338"/>
      <c r="M380" s="338"/>
      <c r="N380" s="338"/>
      <c r="O380" s="338"/>
      <c r="P380" s="338"/>
      <c r="Q380" s="338"/>
      <c r="R380" s="338"/>
      <c r="S380" s="338"/>
      <c r="T380" s="338"/>
      <c r="U380" s="338"/>
      <c r="V380" s="338"/>
      <c r="W380" s="338"/>
      <c r="X380" s="338"/>
      <c r="Y380" s="338"/>
      <c r="Z380" s="338"/>
      <c r="AA380" s="338"/>
      <c r="AB380" s="338"/>
      <c r="AC380" s="338"/>
      <c r="AD380" s="338"/>
      <c r="AE380" s="338"/>
      <c r="AF380" s="338"/>
    </row>
    <row r="381" spans="2:32">
      <c r="B381" s="338"/>
      <c r="C381" s="338"/>
      <c r="D381" s="338"/>
      <c r="E381" s="338"/>
      <c r="F381" s="338"/>
      <c r="G381" s="338"/>
      <c r="H381" s="338"/>
      <c r="I381" s="338"/>
      <c r="J381" s="338"/>
      <c r="K381" s="338"/>
      <c r="L381" s="338"/>
      <c r="M381" s="338"/>
      <c r="N381" s="338"/>
      <c r="O381" s="338"/>
      <c r="P381" s="338"/>
      <c r="Q381" s="338"/>
      <c r="R381" s="338"/>
      <c r="S381" s="338"/>
      <c r="T381" s="338"/>
      <c r="U381" s="338"/>
      <c r="V381" s="338"/>
      <c r="W381" s="338"/>
      <c r="X381" s="338"/>
      <c r="Y381" s="338"/>
      <c r="Z381" s="338"/>
      <c r="AA381" s="338"/>
      <c r="AB381" s="338"/>
      <c r="AC381" s="338"/>
      <c r="AD381" s="338"/>
      <c r="AE381" s="338"/>
      <c r="AF381" s="338"/>
    </row>
    <row r="382" spans="2:32">
      <c r="B382" s="338"/>
      <c r="C382" s="338"/>
      <c r="D382" s="338"/>
      <c r="E382" s="338"/>
      <c r="F382" s="338"/>
      <c r="G382" s="338"/>
      <c r="H382" s="338"/>
      <c r="I382" s="338"/>
      <c r="J382" s="338"/>
      <c r="K382" s="338"/>
      <c r="L382" s="338"/>
      <c r="M382" s="338"/>
      <c r="N382" s="338"/>
      <c r="O382" s="338"/>
      <c r="P382" s="338"/>
      <c r="Q382" s="338"/>
      <c r="R382" s="338"/>
      <c r="S382" s="338"/>
      <c r="T382" s="338"/>
      <c r="U382" s="338"/>
      <c r="V382" s="338"/>
      <c r="W382" s="338"/>
      <c r="X382" s="338"/>
      <c r="Y382" s="338"/>
      <c r="Z382" s="338"/>
      <c r="AA382" s="338"/>
      <c r="AB382" s="338"/>
      <c r="AC382" s="338"/>
      <c r="AD382" s="338"/>
      <c r="AE382" s="338"/>
      <c r="AF382" s="338"/>
    </row>
    <row r="383" spans="2:32">
      <c r="B383" s="338"/>
      <c r="C383" s="338"/>
      <c r="D383" s="338"/>
      <c r="E383" s="338"/>
      <c r="F383" s="338"/>
      <c r="G383" s="338"/>
      <c r="H383" s="338"/>
      <c r="I383" s="338"/>
      <c r="J383" s="338"/>
      <c r="K383" s="338"/>
      <c r="L383" s="338"/>
      <c r="M383" s="338"/>
      <c r="N383" s="338"/>
      <c r="O383" s="338"/>
      <c r="P383" s="338"/>
      <c r="Q383" s="338"/>
      <c r="R383" s="338"/>
      <c r="S383" s="338"/>
      <c r="T383" s="338"/>
      <c r="U383" s="338"/>
      <c r="V383" s="338"/>
      <c r="W383" s="338"/>
      <c r="X383" s="338"/>
      <c r="Y383" s="338"/>
      <c r="Z383" s="338"/>
      <c r="AA383" s="338"/>
      <c r="AB383" s="338"/>
      <c r="AC383" s="338"/>
      <c r="AD383" s="338"/>
      <c r="AE383" s="338"/>
      <c r="AF383" s="338"/>
    </row>
    <row r="384" spans="2:32">
      <c r="B384" s="338"/>
      <c r="C384" s="338"/>
      <c r="D384" s="338"/>
      <c r="E384" s="338"/>
      <c r="F384" s="338"/>
      <c r="G384" s="338"/>
      <c r="H384" s="338"/>
      <c r="I384" s="338"/>
      <c r="J384" s="338"/>
      <c r="K384" s="338"/>
      <c r="L384" s="338"/>
      <c r="M384" s="338"/>
      <c r="N384" s="338"/>
      <c r="O384" s="338"/>
      <c r="P384" s="338"/>
      <c r="Q384" s="338"/>
      <c r="R384" s="338"/>
      <c r="S384" s="338"/>
      <c r="T384" s="338"/>
      <c r="U384" s="338"/>
      <c r="V384" s="338"/>
      <c r="W384" s="338"/>
      <c r="X384" s="338"/>
      <c r="Y384" s="338"/>
      <c r="Z384" s="338"/>
      <c r="AA384" s="338"/>
      <c r="AB384" s="338"/>
      <c r="AC384" s="338"/>
      <c r="AD384" s="338"/>
      <c r="AE384" s="338"/>
      <c r="AF384" s="338"/>
    </row>
    <row r="385" spans="2:32">
      <c r="B385" s="338"/>
      <c r="C385" s="338"/>
      <c r="D385" s="338"/>
      <c r="E385" s="338"/>
      <c r="F385" s="338"/>
      <c r="G385" s="338"/>
      <c r="H385" s="338"/>
      <c r="I385" s="338"/>
      <c r="J385" s="338"/>
      <c r="K385" s="338"/>
      <c r="L385" s="338"/>
      <c r="M385" s="338"/>
      <c r="N385" s="338"/>
      <c r="O385" s="338"/>
      <c r="P385" s="338"/>
      <c r="Q385" s="338"/>
      <c r="R385" s="338"/>
      <c r="S385" s="338"/>
      <c r="T385" s="338"/>
      <c r="U385" s="338"/>
      <c r="V385" s="338"/>
      <c r="W385" s="338"/>
      <c r="X385" s="338"/>
      <c r="Y385" s="338"/>
      <c r="Z385" s="338"/>
      <c r="AA385" s="338"/>
      <c r="AB385" s="338"/>
      <c r="AC385" s="338"/>
      <c r="AD385" s="338"/>
      <c r="AE385" s="338"/>
      <c r="AF385" s="338"/>
    </row>
    <row r="386" spans="2:32">
      <c r="B386" s="338"/>
      <c r="C386" s="338"/>
      <c r="D386" s="338"/>
      <c r="E386" s="338"/>
      <c r="F386" s="338"/>
      <c r="G386" s="338"/>
      <c r="H386" s="338"/>
      <c r="I386" s="338"/>
      <c r="J386" s="338"/>
      <c r="K386" s="338"/>
      <c r="L386" s="338"/>
      <c r="M386" s="338"/>
      <c r="N386" s="338"/>
      <c r="O386" s="338"/>
      <c r="P386" s="338"/>
      <c r="Q386" s="338"/>
      <c r="R386" s="338"/>
      <c r="S386" s="338"/>
      <c r="T386" s="338"/>
      <c r="U386" s="338"/>
      <c r="V386" s="338"/>
      <c r="W386" s="338"/>
      <c r="X386" s="338"/>
      <c r="Y386" s="338"/>
      <c r="Z386" s="338"/>
      <c r="AA386" s="338"/>
      <c r="AB386" s="338"/>
      <c r="AC386" s="338"/>
      <c r="AD386" s="338"/>
      <c r="AE386" s="338"/>
      <c r="AF386" s="338"/>
    </row>
    <row r="387" spans="2:32">
      <c r="B387" s="338"/>
      <c r="C387" s="338"/>
      <c r="D387" s="338"/>
      <c r="E387" s="338"/>
      <c r="F387" s="338"/>
      <c r="G387" s="338"/>
      <c r="H387" s="338"/>
      <c r="I387" s="338"/>
      <c r="J387" s="338"/>
      <c r="K387" s="338"/>
      <c r="L387" s="338"/>
      <c r="M387" s="338"/>
      <c r="N387" s="338"/>
      <c r="O387" s="338"/>
      <c r="P387" s="338"/>
      <c r="Q387" s="338"/>
      <c r="R387" s="338"/>
      <c r="S387" s="338"/>
      <c r="T387" s="338"/>
      <c r="U387" s="338"/>
      <c r="V387" s="338"/>
      <c r="W387" s="338"/>
      <c r="X387" s="338"/>
      <c r="Y387" s="338"/>
      <c r="Z387" s="338"/>
      <c r="AA387" s="338"/>
      <c r="AB387" s="338"/>
      <c r="AC387" s="338"/>
      <c r="AD387" s="338"/>
      <c r="AE387" s="338"/>
      <c r="AF387" s="338"/>
    </row>
    <row r="388" spans="2:32">
      <c r="B388" s="338"/>
      <c r="C388" s="338"/>
      <c r="D388" s="338"/>
      <c r="E388" s="338"/>
      <c r="F388" s="338"/>
      <c r="G388" s="338"/>
      <c r="H388" s="338"/>
      <c r="I388" s="338"/>
      <c r="J388" s="338"/>
      <c r="K388" s="338"/>
      <c r="L388" s="338"/>
      <c r="M388" s="338"/>
      <c r="N388" s="338"/>
      <c r="O388" s="338"/>
      <c r="P388" s="338"/>
      <c r="Q388" s="338"/>
      <c r="R388" s="338"/>
      <c r="S388" s="338"/>
      <c r="T388" s="338"/>
      <c r="U388" s="338"/>
      <c r="V388" s="338"/>
      <c r="W388" s="338"/>
      <c r="X388" s="338"/>
      <c r="Y388" s="338"/>
      <c r="Z388" s="338"/>
      <c r="AA388" s="338"/>
      <c r="AB388" s="338"/>
      <c r="AC388" s="338"/>
      <c r="AD388" s="338"/>
      <c r="AE388" s="338"/>
      <c r="AF388" s="338"/>
    </row>
    <row r="389" spans="2:32">
      <c r="B389" s="338"/>
      <c r="C389" s="338"/>
      <c r="D389" s="338"/>
      <c r="E389" s="338"/>
      <c r="F389" s="338"/>
      <c r="G389" s="338"/>
      <c r="H389" s="338"/>
      <c r="I389" s="338"/>
      <c r="J389" s="338"/>
      <c r="K389" s="338"/>
      <c r="L389" s="338"/>
      <c r="M389" s="338"/>
      <c r="N389" s="338"/>
      <c r="O389" s="338"/>
      <c r="P389" s="338"/>
      <c r="Q389" s="338"/>
      <c r="R389" s="338"/>
      <c r="S389" s="338"/>
      <c r="T389" s="338"/>
      <c r="U389" s="338"/>
      <c r="V389" s="338"/>
      <c r="W389" s="338"/>
      <c r="X389" s="338"/>
      <c r="Y389" s="338"/>
      <c r="Z389" s="338"/>
      <c r="AA389" s="338"/>
      <c r="AB389" s="338"/>
      <c r="AC389" s="338"/>
      <c r="AD389" s="338"/>
      <c r="AE389" s="338"/>
      <c r="AF389" s="338"/>
    </row>
    <row r="390" spans="2:32">
      <c r="B390" s="338"/>
      <c r="C390" s="338"/>
      <c r="D390" s="338"/>
      <c r="E390" s="338"/>
      <c r="F390" s="338"/>
      <c r="G390" s="338"/>
      <c r="H390" s="338"/>
      <c r="I390" s="338"/>
      <c r="J390" s="338"/>
      <c r="K390" s="338"/>
      <c r="L390" s="338"/>
      <c r="M390" s="338"/>
      <c r="N390" s="338"/>
      <c r="O390" s="338"/>
      <c r="P390" s="338"/>
      <c r="Q390" s="338"/>
      <c r="R390" s="338"/>
      <c r="S390" s="338"/>
      <c r="T390" s="338"/>
      <c r="U390" s="338"/>
      <c r="V390" s="338"/>
      <c r="W390" s="338"/>
      <c r="X390" s="338"/>
      <c r="Y390" s="338"/>
      <c r="Z390" s="338"/>
      <c r="AA390" s="338"/>
      <c r="AB390" s="338"/>
      <c r="AC390" s="338"/>
      <c r="AD390" s="338"/>
      <c r="AE390" s="338"/>
      <c r="AF390" s="338"/>
    </row>
    <row r="391" spans="2:32">
      <c r="B391" s="338"/>
      <c r="C391" s="338"/>
      <c r="D391" s="338"/>
      <c r="E391" s="338"/>
      <c r="F391" s="338"/>
      <c r="G391" s="338"/>
      <c r="H391" s="338"/>
      <c r="I391" s="338"/>
      <c r="J391" s="338"/>
      <c r="K391" s="338"/>
      <c r="L391" s="338"/>
      <c r="M391" s="338"/>
      <c r="N391" s="338"/>
      <c r="O391" s="338"/>
      <c r="P391" s="338"/>
      <c r="Q391" s="338"/>
      <c r="R391" s="338"/>
      <c r="S391" s="338"/>
      <c r="T391" s="338"/>
      <c r="U391" s="338"/>
      <c r="V391" s="338"/>
      <c r="W391" s="338"/>
      <c r="X391" s="338"/>
      <c r="Y391" s="338"/>
      <c r="Z391" s="338"/>
      <c r="AA391" s="338"/>
      <c r="AB391" s="338"/>
      <c r="AC391" s="338"/>
      <c r="AD391" s="338"/>
      <c r="AE391" s="338"/>
      <c r="AF391" s="338"/>
    </row>
    <row r="392" spans="2:32">
      <c r="B392" s="338"/>
      <c r="C392" s="338"/>
      <c r="D392" s="338"/>
      <c r="E392" s="338"/>
      <c r="F392" s="338"/>
      <c r="G392" s="338"/>
      <c r="H392" s="338"/>
      <c r="I392" s="338"/>
      <c r="J392" s="338"/>
      <c r="K392" s="338"/>
      <c r="L392" s="338"/>
      <c r="M392" s="338"/>
      <c r="N392" s="338"/>
      <c r="O392" s="338"/>
      <c r="P392" s="338"/>
      <c r="Q392" s="338"/>
      <c r="R392" s="338"/>
      <c r="S392" s="338"/>
      <c r="T392" s="338"/>
      <c r="U392" s="338"/>
      <c r="V392" s="338"/>
      <c r="W392" s="338"/>
      <c r="X392" s="338"/>
      <c r="Y392" s="338"/>
      <c r="Z392" s="338"/>
      <c r="AA392" s="338"/>
      <c r="AB392" s="338"/>
      <c r="AC392" s="338"/>
      <c r="AD392" s="338"/>
      <c r="AE392" s="338"/>
      <c r="AF392" s="338"/>
    </row>
    <row r="393" spans="2:32">
      <c r="B393" s="338"/>
      <c r="C393" s="338"/>
      <c r="D393" s="338"/>
      <c r="E393" s="338"/>
      <c r="F393" s="338"/>
      <c r="G393" s="338"/>
      <c r="H393" s="338"/>
      <c r="I393" s="338"/>
      <c r="J393" s="338"/>
      <c r="K393" s="338"/>
      <c r="L393" s="338"/>
      <c r="M393" s="338"/>
      <c r="N393" s="338"/>
      <c r="O393" s="338"/>
      <c r="P393" s="338"/>
      <c r="Q393" s="338"/>
      <c r="R393" s="338"/>
      <c r="S393" s="338"/>
      <c r="T393" s="338"/>
      <c r="U393" s="338"/>
      <c r="V393" s="338"/>
      <c r="W393" s="338"/>
      <c r="X393" s="338"/>
      <c r="Y393" s="338"/>
      <c r="Z393" s="338"/>
      <c r="AA393" s="338"/>
      <c r="AB393" s="338"/>
      <c r="AC393" s="338"/>
      <c r="AD393" s="338"/>
      <c r="AE393" s="338"/>
      <c r="AF393" s="338"/>
    </row>
    <row r="394" spans="2:32">
      <c r="B394" s="338"/>
      <c r="C394" s="338"/>
      <c r="D394" s="338"/>
      <c r="E394" s="338"/>
      <c r="F394" s="338"/>
      <c r="G394" s="338"/>
      <c r="H394" s="338"/>
      <c r="I394" s="338"/>
      <c r="J394" s="338"/>
      <c r="K394" s="338"/>
      <c r="L394" s="338"/>
      <c r="M394" s="338"/>
      <c r="N394" s="338"/>
      <c r="O394" s="338"/>
      <c r="P394" s="338"/>
      <c r="Q394" s="338"/>
      <c r="R394" s="338"/>
      <c r="S394" s="338"/>
      <c r="T394" s="338"/>
      <c r="U394" s="338"/>
      <c r="V394" s="338"/>
      <c r="W394" s="338"/>
      <c r="X394" s="338"/>
      <c r="Y394" s="338"/>
      <c r="Z394" s="338"/>
      <c r="AA394" s="338"/>
      <c r="AB394" s="338"/>
      <c r="AC394" s="338"/>
      <c r="AD394" s="338"/>
      <c r="AE394" s="338"/>
      <c r="AF394" s="338"/>
    </row>
    <row r="395" spans="2:32">
      <c r="B395" s="338"/>
      <c r="C395" s="338"/>
      <c r="D395" s="338"/>
      <c r="E395" s="338"/>
      <c r="F395" s="338"/>
      <c r="G395" s="338"/>
      <c r="H395" s="338"/>
      <c r="I395" s="338"/>
      <c r="J395" s="338"/>
      <c r="K395" s="338"/>
      <c r="L395" s="338"/>
      <c r="M395" s="338"/>
      <c r="N395" s="338"/>
      <c r="O395" s="338"/>
      <c r="P395" s="338"/>
      <c r="Q395" s="338"/>
      <c r="R395" s="338"/>
      <c r="S395" s="338"/>
      <c r="T395" s="338"/>
      <c r="U395" s="338"/>
      <c r="V395" s="338"/>
      <c r="W395" s="338"/>
      <c r="X395" s="338"/>
      <c r="Y395" s="338"/>
      <c r="Z395" s="338"/>
      <c r="AA395" s="338"/>
      <c r="AB395" s="338"/>
      <c r="AC395" s="338"/>
      <c r="AD395" s="338"/>
      <c r="AE395" s="338"/>
      <c r="AF395" s="338"/>
    </row>
    <row r="396" spans="2:32">
      <c r="B396" s="338"/>
      <c r="C396" s="338"/>
      <c r="D396" s="338"/>
      <c r="E396" s="338"/>
      <c r="F396" s="338"/>
      <c r="G396" s="338"/>
      <c r="H396" s="338"/>
      <c r="I396" s="338"/>
      <c r="J396" s="338"/>
      <c r="K396" s="338"/>
      <c r="L396" s="338"/>
      <c r="M396" s="338"/>
      <c r="N396" s="338"/>
      <c r="O396" s="338"/>
      <c r="P396" s="338"/>
      <c r="Q396" s="338"/>
      <c r="R396" s="338"/>
      <c r="S396" s="338"/>
      <c r="T396" s="338"/>
      <c r="U396" s="338"/>
      <c r="V396" s="338"/>
      <c r="W396" s="338"/>
      <c r="X396" s="338"/>
      <c r="Y396" s="338"/>
      <c r="Z396" s="338"/>
      <c r="AA396" s="338"/>
      <c r="AB396" s="338"/>
      <c r="AC396" s="338"/>
      <c r="AD396" s="338"/>
      <c r="AE396" s="338"/>
      <c r="AF396" s="338"/>
    </row>
    <row r="397" spans="2:32">
      <c r="B397" s="338"/>
      <c r="C397" s="338"/>
      <c r="D397" s="338"/>
      <c r="E397" s="338"/>
      <c r="F397" s="338"/>
      <c r="G397" s="338"/>
      <c r="H397" s="338"/>
      <c r="I397" s="338"/>
      <c r="J397" s="338"/>
      <c r="K397" s="338"/>
      <c r="L397" s="338"/>
      <c r="M397" s="338"/>
      <c r="N397" s="338"/>
      <c r="O397" s="338"/>
      <c r="P397" s="338"/>
      <c r="Q397" s="338"/>
      <c r="R397" s="338"/>
      <c r="S397" s="338"/>
      <c r="T397" s="338"/>
      <c r="U397" s="338"/>
      <c r="V397" s="338"/>
      <c r="W397" s="338"/>
      <c r="X397" s="338"/>
      <c r="Y397" s="338"/>
      <c r="Z397" s="338"/>
      <c r="AA397" s="338"/>
      <c r="AB397" s="338"/>
      <c r="AC397" s="338"/>
      <c r="AD397" s="338"/>
      <c r="AE397" s="338"/>
      <c r="AF397" s="338"/>
    </row>
    <row r="398" spans="2:32">
      <c r="B398" s="338"/>
      <c r="C398" s="338"/>
      <c r="D398" s="338"/>
      <c r="E398" s="338"/>
      <c r="F398" s="338"/>
      <c r="G398" s="338"/>
      <c r="H398" s="338"/>
      <c r="I398" s="338"/>
      <c r="J398" s="338"/>
      <c r="K398" s="338"/>
      <c r="L398" s="338"/>
      <c r="M398" s="338"/>
      <c r="N398" s="338"/>
      <c r="O398" s="338"/>
      <c r="P398" s="338"/>
      <c r="Q398" s="338"/>
      <c r="R398" s="338"/>
      <c r="S398" s="338"/>
      <c r="T398" s="338"/>
      <c r="U398" s="338"/>
      <c r="V398" s="338"/>
      <c r="W398" s="338"/>
      <c r="X398" s="338"/>
      <c r="Y398" s="338"/>
      <c r="Z398" s="338"/>
      <c r="AA398" s="338"/>
      <c r="AB398" s="338"/>
      <c r="AC398" s="338"/>
      <c r="AD398" s="338"/>
      <c r="AE398" s="338"/>
      <c r="AF398" s="338"/>
    </row>
    <row r="399" spans="2:32">
      <c r="B399" s="338"/>
      <c r="C399" s="338"/>
      <c r="D399" s="338"/>
      <c r="E399" s="338"/>
      <c r="F399" s="338"/>
      <c r="G399" s="338"/>
      <c r="H399" s="338"/>
      <c r="I399" s="338"/>
      <c r="J399" s="338"/>
      <c r="K399" s="338"/>
      <c r="L399" s="338"/>
      <c r="M399" s="338"/>
      <c r="N399" s="338"/>
      <c r="O399" s="338"/>
      <c r="P399" s="338"/>
      <c r="Q399" s="338"/>
      <c r="R399" s="338"/>
      <c r="S399" s="338"/>
      <c r="T399" s="338"/>
      <c r="U399" s="338"/>
      <c r="V399" s="338"/>
      <c r="W399" s="338"/>
      <c r="X399" s="338"/>
      <c r="Y399" s="338"/>
      <c r="Z399" s="338"/>
      <c r="AA399" s="338"/>
      <c r="AB399" s="338"/>
      <c r="AC399" s="338"/>
      <c r="AD399" s="338"/>
      <c r="AE399" s="338"/>
      <c r="AF399" s="338"/>
    </row>
    <row r="400" spans="2:32">
      <c r="B400" s="338"/>
      <c r="C400" s="338"/>
      <c r="D400" s="338"/>
      <c r="E400" s="338"/>
      <c r="F400" s="338"/>
      <c r="G400" s="338"/>
      <c r="H400" s="338"/>
      <c r="I400" s="338"/>
      <c r="J400" s="338"/>
      <c r="K400" s="338"/>
      <c r="L400" s="338"/>
      <c r="M400" s="338"/>
      <c r="N400" s="338"/>
      <c r="O400" s="338"/>
      <c r="P400" s="338"/>
      <c r="Q400" s="338"/>
      <c r="R400" s="338"/>
      <c r="S400" s="338"/>
      <c r="T400" s="338"/>
      <c r="U400" s="338"/>
      <c r="V400" s="338"/>
      <c r="W400" s="338"/>
      <c r="X400" s="338"/>
      <c r="Y400" s="338"/>
      <c r="Z400" s="338"/>
      <c r="AA400" s="338"/>
      <c r="AB400" s="338"/>
      <c r="AC400" s="338"/>
      <c r="AD400" s="338"/>
      <c r="AE400" s="338"/>
      <c r="AF400" s="338"/>
    </row>
    <row r="401" spans="2:32">
      <c r="B401" s="338"/>
      <c r="C401" s="338"/>
      <c r="D401" s="338"/>
      <c r="E401" s="338"/>
      <c r="F401" s="338"/>
      <c r="G401" s="338"/>
      <c r="H401" s="338"/>
      <c r="I401" s="338"/>
      <c r="J401" s="338"/>
      <c r="K401" s="338"/>
      <c r="L401" s="338"/>
      <c r="M401" s="338"/>
      <c r="N401" s="338"/>
      <c r="O401" s="338"/>
      <c r="P401" s="338"/>
      <c r="Q401" s="338"/>
      <c r="R401" s="338"/>
      <c r="S401" s="338"/>
      <c r="T401" s="338"/>
      <c r="U401" s="338"/>
      <c r="V401" s="338"/>
      <c r="W401" s="338"/>
      <c r="X401" s="338"/>
      <c r="Y401" s="338"/>
      <c r="Z401" s="338"/>
      <c r="AA401" s="338"/>
      <c r="AB401" s="338"/>
      <c r="AC401" s="338"/>
      <c r="AD401" s="338"/>
      <c r="AE401" s="338"/>
      <c r="AF401" s="338"/>
    </row>
    <row r="402" spans="2:32">
      <c r="B402" s="338"/>
      <c r="C402" s="338"/>
      <c r="D402" s="338"/>
      <c r="E402" s="338"/>
      <c r="F402" s="338"/>
      <c r="G402" s="338"/>
      <c r="H402" s="338"/>
      <c r="I402" s="338"/>
      <c r="J402" s="338"/>
      <c r="K402" s="338"/>
      <c r="L402" s="338"/>
      <c r="M402" s="338"/>
      <c r="N402" s="338"/>
      <c r="O402" s="338"/>
      <c r="P402" s="338"/>
      <c r="Q402" s="338"/>
      <c r="R402" s="338"/>
      <c r="S402" s="338"/>
      <c r="T402" s="338"/>
      <c r="U402" s="338"/>
      <c r="V402" s="338"/>
      <c r="W402" s="338"/>
      <c r="X402" s="338"/>
      <c r="Y402" s="338"/>
      <c r="Z402" s="338"/>
      <c r="AA402" s="338"/>
      <c r="AB402" s="338"/>
      <c r="AC402" s="338"/>
      <c r="AD402" s="338"/>
      <c r="AE402" s="338"/>
      <c r="AF402" s="338"/>
    </row>
    <row r="403" spans="2:32">
      <c r="B403" s="338"/>
      <c r="C403" s="338"/>
      <c r="D403" s="338"/>
      <c r="E403" s="338"/>
      <c r="F403" s="338"/>
      <c r="G403" s="338"/>
      <c r="H403" s="338"/>
      <c r="I403" s="338"/>
      <c r="J403" s="338"/>
      <c r="K403" s="338"/>
      <c r="L403" s="338"/>
      <c r="M403" s="338"/>
      <c r="N403" s="338"/>
      <c r="O403" s="338"/>
      <c r="P403" s="338"/>
      <c r="Q403" s="338"/>
      <c r="R403" s="338"/>
      <c r="S403" s="338"/>
      <c r="T403" s="338"/>
      <c r="U403" s="338"/>
      <c r="V403" s="338"/>
      <c r="W403" s="338"/>
      <c r="X403" s="338"/>
      <c r="Y403" s="338"/>
      <c r="Z403" s="338"/>
      <c r="AA403" s="338"/>
      <c r="AB403" s="338"/>
      <c r="AC403" s="338"/>
      <c r="AD403" s="338"/>
      <c r="AE403" s="338"/>
      <c r="AF403" s="338"/>
    </row>
    <row r="404" spans="2:32">
      <c r="B404" s="338"/>
      <c r="C404" s="338"/>
      <c r="D404" s="338"/>
      <c r="E404" s="338"/>
      <c r="F404" s="338"/>
      <c r="G404" s="338"/>
      <c r="H404" s="338"/>
      <c r="I404" s="338"/>
      <c r="J404" s="338"/>
      <c r="K404" s="338"/>
      <c r="L404" s="338"/>
      <c r="M404" s="338"/>
      <c r="N404" s="338"/>
      <c r="O404" s="338"/>
      <c r="P404" s="338"/>
      <c r="Q404" s="338"/>
      <c r="R404" s="338"/>
      <c r="S404" s="338"/>
      <c r="T404" s="338"/>
      <c r="U404" s="338"/>
      <c r="V404" s="338"/>
      <c r="W404" s="338"/>
      <c r="X404" s="338"/>
      <c r="Y404" s="338"/>
      <c r="Z404" s="338"/>
      <c r="AA404" s="338"/>
      <c r="AB404" s="338"/>
      <c r="AC404" s="338"/>
      <c r="AD404" s="338"/>
      <c r="AE404" s="338"/>
      <c r="AF404" s="338"/>
    </row>
    <row r="405" spans="2:32">
      <c r="B405" s="338"/>
      <c r="C405" s="338"/>
      <c r="D405" s="338"/>
      <c r="E405" s="338"/>
      <c r="F405" s="338"/>
      <c r="G405" s="338"/>
      <c r="H405" s="338"/>
      <c r="I405" s="338"/>
      <c r="J405" s="338"/>
      <c r="K405" s="338"/>
      <c r="L405" s="338"/>
      <c r="M405" s="338"/>
      <c r="N405" s="338"/>
      <c r="O405" s="338"/>
      <c r="P405" s="338"/>
      <c r="Q405" s="338"/>
      <c r="R405" s="338"/>
      <c r="S405" s="338"/>
      <c r="T405" s="338"/>
      <c r="U405" s="338"/>
      <c r="V405" s="338"/>
      <c r="W405" s="338"/>
      <c r="X405" s="338"/>
      <c r="Y405" s="338"/>
      <c r="Z405" s="338"/>
      <c r="AA405" s="338"/>
      <c r="AB405" s="338"/>
      <c r="AC405" s="338"/>
      <c r="AD405" s="338"/>
      <c r="AE405" s="338"/>
      <c r="AF405" s="338"/>
    </row>
    <row r="406" spans="2:32">
      <c r="B406" s="338"/>
      <c r="C406" s="338"/>
      <c r="D406" s="338"/>
      <c r="E406" s="338"/>
      <c r="F406" s="338"/>
      <c r="G406" s="338"/>
      <c r="H406" s="338"/>
      <c r="I406" s="338"/>
      <c r="J406" s="338"/>
      <c r="K406" s="338"/>
      <c r="L406" s="338"/>
      <c r="M406" s="338"/>
      <c r="N406" s="338"/>
      <c r="O406" s="338"/>
      <c r="P406" s="338"/>
      <c r="Q406" s="338"/>
      <c r="R406" s="338"/>
      <c r="S406" s="338"/>
      <c r="T406" s="338"/>
      <c r="U406" s="338"/>
      <c r="V406" s="338"/>
      <c r="W406" s="338"/>
      <c r="X406" s="338"/>
      <c r="Y406" s="338"/>
      <c r="Z406" s="338"/>
      <c r="AA406" s="338"/>
      <c r="AB406" s="338"/>
      <c r="AC406" s="338"/>
      <c r="AD406" s="338"/>
      <c r="AE406" s="338"/>
      <c r="AF406" s="338"/>
    </row>
    <row r="407" spans="2:32">
      <c r="B407" s="338"/>
      <c r="C407" s="338"/>
      <c r="D407" s="338"/>
      <c r="E407" s="338"/>
      <c r="F407" s="338"/>
      <c r="G407" s="338"/>
      <c r="H407" s="338"/>
      <c r="I407" s="338"/>
      <c r="J407" s="338"/>
      <c r="K407" s="338"/>
      <c r="L407" s="338"/>
      <c r="M407" s="338"/>
      <c r="N407" s="338"/>
      <c r="O407" s="338"/>
      <c r="P407" s="338"/>
      <c r="Q407" s="338"/>
      <c r="R407" s="338"/>
      <c r="S407" s="338"/>
      <c r="T407" s="338"/>
      <c r="U407" s="338"/>
      <c r="V407" s="338"/>
      <c r="W407" s="338"/>
      <c r="X407" s="338"/>
      <c r="Y407" s="338"/>
      <c r="Z407" s="338"/>
      <c r="AA407" s="338"/>
      <c r="AB407" s="338"/>
      <c r="AC407" s="338"/>
      <c r="AD407" s="338"/>
      <c r="AE407" s="338"/>
      <c r="AF407" s="338"/>
    </row>
    <row r="408" spans="2:32">
      <c r="B408" s="338"/>
      <c r="C408" s="338"/>
      <c r="D408" s="338"/>
      <c r="E408" s="338"/>
      <c r="F408" s="338"/>
      <c r="G408" s="338"/>
      <c r="H408" s="338"/>
      <c r="I408" s="338"/>
      <c r="J408" s="338"/>
      <c r="K408" s="338"/>
      <c r="L408" s="338"/>
      <c r="M408" s="338"/>
      <c r="N408" s="338"/>
      <c r="O408" s="338"/>
      <c r="P408" s="338"/>
      <c r="Q408" s="338"/>
      <c r="R408" s="338"/>
      <c r="S408" s="338"/>
      <c r="T408" s="338"/>
      <c r="U408" s="338"/>
      <c r="V408" s="338"/>
      <c r="W408" s="338"/>
      <c r="X408" s="338"/>
      <c r="Y408" s="338"/>
      <c r="Z408" s="338"/>
      <c r="AA408" s="338"/>
      <c r="AB408" s="338"/>
      <c r="AC408" s="338"/>
      <c r="AD408" s="338"/>
      <c r="AE408" s="338"/>
      <c r="AF408" s="338"/>
    </row>
    <row r="409" spans="2:32">
      <c r="B409" s="338"/>
      <c r="C409" s="338"/>
      <c r="D409" s="338"/>
      <c r="E409" s="338"/>
      <c r="F409" s="338"/>
      <c r="G409" s="338"/>
      <c r="H409" s="338"/>
      <c r="I409" s="338"/>
      <c r="J409" s="338"/>
      <c r="K409" s="338"/>
      <c r="L409" s="338"/>
      <c r="M409" s="338"/>
      <c r="N409" s="338"/>
      <c r="O409" s="338"/>
      <c r="P409" s="338"/>
      <c r="Q409" s="338"/>
      <c r="R409" s="338"/>
      <c r="S409" s="338"/>
      <c r="T409" s="338"/>
      <c r="U409" s="338"/>
      <c r="V409" s="338"/>
      <c r="W409" s="338"/>
      <c r="X409" s="338"/>
      <c r="Y409" s="338"/>
      <c r="Z409" s="338"/>
      <c r="AA409" s="338"/>
      <c r="AB409" s="338"/>
      <c r="AC409" s="338"/>
      <c r="AD409" s="338"/>
      <c r="AE409" s="338"/>
      <c r="AF409" s="338"/>
    </row>
    <row r="410" spans="2:32">
      <c r="B410" s="338"/>
      <c r="C410" s="338"/>
      <c r="D410" s="338"/>
      <c r="E410" s="338"/>
      <c r="F410" s="338"/>
      <c r="G410" s="338"/>
      <c r="H410" s="338"/>
      <c r="I410" s="338"/>
      <c r="J410" s="338"/>
      <c r="K410" s="338"/>
      <c r="L410" s="338"/>
      <c r="M410" s="338"/>
      <c r="N410" s="338"/>
      <c r="O410" s="338"/>
      <c r="P410" s="338"/>
      <c r="Q410" s="338"/>
      <c r="R410" s="338"/>
      <c r="S410" s="338"/>
      <c r="T410" s="338"/>
      <c r="U410" s="338"/>
      <c r="V410" s="338"/>
      <c r="W410" s="338"/>
      <c r="X410" s="338"/>
      <c r="Y410" s="338"/>
      <c r="Z410" s="338"/>
      <c r="AA410" s="338"/>
      <c r="AB410" s="338"/>
      <c r="AC410" s="338"/>
      <c r="AD410" s="338"/>
      <c r="AE410" s="338"/>
      <c r="AF410" s="338"/>
    </row>
    <row r="411" spans="2:32">
      <c r="B411" s="338"/>
      <c r="C411" s="338"/>
      <c r="D411" s="338"/>
      <c r="E411" s="338"/>
      <c r="F411" s="338"/>
      <c r="G411" s="338"/>
      <c r="H411" s="338"/>
      <c r="I411" s="338"/>
      <c r="J411" s="338"/>
      <c r="K411" s="338"/>
      <c r="L411" s="338"/>
      <c r="M411" s="338"/>
      <c r="N411" s="338"/>
      <c r="O411" s="338"/>
      <c r="P411" s="338"/>
      <c r="Q411" s="338"/>
      <c r="R411" s="338"/>
      <c r="S411" s="338"/>
      <c r="T411" s="338"/>
      <c r="U411" s="338"/>
      <c r="V411" s="338"/>
      <c r="W411" s="338"/>
      <c r="X411" s="338"/>
      <c r="Y411" s="338"/>
      <c r="Z411" s="338"/>
      <c r="AA411" s="338"/>
      <c r="AB411" s="338"/>
      <c r="AC411" s="338"/>
      <c r="AD411" s="338"/>
      <c r="AE411" s="338"/>
      <c r="AF411" s="338"/>
    </row>
    <row r="412" spans="2:32">
      <c r="B412" s="338"/>
      <c r="C412" s="338"/>
      <c r="D412" s="338"/>
      <c r="E412" s="338"/>
      <c r="F412" s="338"/>
      <c r="G412" s="338"/>
      <c r="H412" s="338"/>
      <c r="I412" s="338"/>
      <c r="J412" s="338"/>
      <c r="K412" s="338"/>
      <c r="L412" s="338"/>
      <c r="M412" s="338"/>
      <c r="N412" s="338"/>
      <c r="O412" s="338"/>
      <c r="P412" s="338"/>
      <c r="Q412" s="338"/>
      <c r="R412" s="338"/>
      <c r="S412" s="338"/>
      <c r="T412" s="338"/>
      <c r="U412" s="338"/>
      <c r="V412" s="338"/>
      <c r="W412" s="338"/>
      <c r="X412" s="338"/>
      <c r="Y412" s="338"/>
      <c r="Z412" s="338"/>
      <c r="AA412" s="338"/>
      <c r="AB412" s="338"/>
      <c r="AC412" s="338"/>
      <c r="AD412" s="338"/>
      <c r="AE412" s="338"/>
      <c r="AF412" s="338"/>
    </row>
    <row r="413" spans="2:32">
      <c r="B413" s="338"/>
      <c r="C413" s="338"/>
      <c r="D413" s="338"/>
      <c r="E413" s="338"/>
      <c r="F413" s="338"/>
      <c r="G413" s="338"/>
      <c r="H413" s="338"/>
      <c r="I413" s="338"/>
      <c r="J413" s="338"/>
      <c r="K413" s="338"/>
      <c r="L413" s="338"/>
      <c r="M413" s="338"/>
      <c r="N413" s="338"/>
      <c r="O413" s="338"/>
      <c r="P413" s="338"/>
      <c r="Q413" s="338"/>
      <c r="R413" s="338"/>
      <c r="S413" s="338"/>
      <c r="T413" s="338"/>
      <c r="U413" s="338"/>
      <c r="V413" s="338"/>
      <c r="W413" s="338"/>
      <c r="X413" s="338"/>
      <c r="Y413" s="338"/>
      <c r="Z413" s="338"/>
      <c r="AA413" s="338"/>
      <c r="AB413" s="338"/>
      <c r="AC413" s="338"/>
      <c r="AD413" s="338"/>
      <c r="AE413" s="338"/>
      <c r="AF413" s="338"/>
    </row>
    <row r="414" spans="2:32">
      <c r="B414" s="338"/>
      <c r="C414" s="338"/>
      <c r="D414" s="338"/>
      <c r="E414" s="338"/>
      <c r="F414" s="338"/>
      <c r="G414" s="338"/>
      <c r="H414" s="338"/>
      <c r="I414" s="338"/>
      <c r="J414" s="338"/>
      <c r="K414" s="338"/>
      <c r="L414" s="338"/>
      <c r="M414" s="338"/>
      <c r="N414" s="338"/>
      <c r="O414" s="338"/>
      <c r="P414" s="338"/>
      <c r="Q414" s="338"/>
      <c r="R414" s="338"/>
      <c r="S414" s="338"/>
      <c r="T414" s="338"/>
      <c r="U414" s="338"/>
      <c r="V414" s="338"/>
      <c r="W414" s="338"/>
      <c r="X414" s="338"/>
      <c r="Y414" s="338"/>
      <c r="Z414" s="338"/>
      <c r="AA414" s="338"/>
      <c r="AB414" s="338"/>
      <c r="AC414" s="338"/>
      <c r="AD414" s="338"/>
      <c r="AE414" s="338"/>
      <c r="AF414" s="338"/>
    </row>
    <row r="415" spans="2:32">
      <c r="B415" s="338"/>
      <c r="C415" s="338"/>
      <c r="D415" s="338"/>
      <c r="E415" s="338"/>
      <c r="F415" s="338"/>
      <c r="G415" s="338"/>
      <c r="H415" s="338"/>
      <c r="I415" s="338"/>
      <c r="J415" s="338"/>
      <c r="K415" s="338"/>
      <c r="L415" s="338"/>
      <c r="M415" s="338"/>
      <c r="N415" s="338"/>
      <c r="O415" s="338"/>
      <c r="P415" s="338"/>
      <c r="Q415" s="338"/>
      <c r="R415" s="338"/>
      <c r="S415" s="338"/>
      <c r="T415" s="338"/>
      <c r="U415" s="338"/>
      <c r="V415" s="338"/>
      <c r="W415" s="338"/>
      <c r="X415" s="338"/>
      <c r="Y415" s="338"/>
      <c r="Z415" s="338"/>
      <c r="AA415" s="338"/>
      <c r="AB415" s="338"/>
      <c r="AC415" s="338"/>
      <c r="AD415" s="338"/>
      <c r="AE415" s="338"/>
      <c r="AF415" s="338"/>
    </row>
    <row r="416" spans="2:32">
      <c r="B416" s="338"/>
      <c r="C416" s="338"/>
      <c r="D416" s="338"/>
      <c r="E416" s="338"/>
      <c r="F416" s="338"/>
      <c r="G416" s="338"/>
      <c r="H416" s="338"/>
      <c r="I416" s="338"/>
      <c r="J416" s="338"/>
      <c r="K416" s="338"/>
      <c r="L416" s="338"/>
      <c r="M416" s="338"/>
      <c r="N416" s="338"/>
      <c r="O416" s="338"/>
      <c r="P416" s="338"/>
      <c r="Q416" s="338"/>
      <c r="R416" s="338"/>
      <c r="S416" s="338"/>
      <c r="T416" s="338"/>
      <c r="U416" s="338"/>
      <c r="V416" s="338"/>
      <c r="W416" s="338"/>
      <c r="X416" s="338"/>
      <c r="Y416" s="338"/>
      <c r="Z416" s="338"/>
      <c r="AA416" s="338"/>
      <c r="AB416" s="338"/>
      <c r="AC416" s="338"/>
      <c r="AD416" s="338"/>
      <c r="AE416" s="338"/>
      <c r="AF416" s="338"/>
    </row>
    <row r="417" spans="2:32">
      <c r="B417" s="338"/>
      <c r="C417" s="338"/>
      <c r="D417" s="338"/>
      <c r="E417" s="338"/>
      <c r="F417" s="338"/>
      <c r="G417" s="338"/>
      <c r="H417" s="338"/>
      <c r="I417" s="338"/>
      <c r="J417" s="338"/>
      <c r="K417" s="338"/>
      <c r="L417" s="338"/>
      <c r="M417" s="338"/>
      <c r="N417" s="338"/>
      <c r="O417" s="338"/>
      <c r="P417" s="338"/>
      <c r="Q417" s="338"/>
      <c r="R417" s="338"/>
      <c r="S417" s="338"/>
      <c r="T417" s="338"/>
      <c r="U417" s="338"/>
      <c r="V417" s="338"/>
      <c r="W417" s="338"/>
      <c r="X417" s="338"/>
      <c r="Y417" s="338"/>
      <c r="Z417" s="338"/>
      <c r="AA417" s="338"/>
      <c r="AB417" s="338"/>
      <c r="AC417" s="338"/>
      <c r="AD417" s="338"/>
      <c r="AE417" s="338"/>
      <c r="AF417" s="338"/>
    </row>
    <row r="418" spans="2:32">
      <c r="B418" s="338"/>
      <c r="C418" s="338"/>
      <c r="D418" s="338"/>
      <c r="E418" s="338"/>
      <c r="F418" s="338"/>
      <c r="G418" s="338"/>
      <c r="H418" s="338"/>
      <c r="I418" s="338"/>
      <c r="J418" s="338"/>
      <c r="K418" s="338"/>
      <c r="L418" s="338"/>
      <c r="M418" s="338"/>
      <c r="N418" s="338"/>
      <c r="O418" s="338"/>
      <c r="P418" s="338"/>
      <c r="Q418" s="338"/>
      <c r="R418" s="338"/>
      <c r="S418" s="338"/>
      <c r="T418" s="338"/>
      <c r="U418" s="338"/>
      <c r="V418" s="338"/>
      <c r="W418" s="338"/>
      <c r="X418" s="338"/>
      <c r="Y418" s="338"/>
      <c r="Z418" s="338"/>
      <c r="AA418" s="338"/>
      <c r="AB418" s="338"/>
      <c r="AC418" s="338"/>
      <c r="AD418" s="338"/>
      <c r="AE418" s="338"/>
      <c r="AF418" s="338"/>
    </row>
    <row r="419" spans="2:32">
      <c r="B419" s="338"/>
      <c r="C419" s="338"/>
      <c r="D419" s="338"/>
      <c r="E419" s="338"/>
      <c r="F419" s="338"/>
      <c r="G419" s="338"/>
      <c r="H419" s="338"/>
      <c r="I419" s="338"/>
      <c r="J419" s="338"/>
      <c r="K419" s="338"/>
      <c r="L419" s="338"/>
      <c r="M419" s="338"/>
      <c r="N419" s="338"/>
      <c r="O419" s="338"/>
      <c r="P419" s="338"/>
      <c r="Q419" s="338"/>
      <c r="R419" s="338"/>
      <c r="S419" s="338"/>
      <c r="T419" s="338"/>
      <c r="U419" s="338"/>
      <c r="V419" s="338"/>
      <c r="W419" s="338"/>
      <c r="X419" s="338"/>
      <c r="Y419" s="338"/>
      <c r="Z419" s="338"/>
      <c r="AA419" s="338"/>
      <c r="AB419" s="338"/>
      <c r="AC419" s="338"/>
      <c r="AD419" s="338"/>
      <c r="AE419" s="338"/>
      <c r="AF419" s="338"/>
    </row>
    <row r="420" spans="2:32">
      <c r="B420" s="338"/>
      <c r="C420" s="338"/>
      <c r="D420" s="338"/>
      <c r="E420" s="338"/>
      <c r="F420" s="338"/>
      <c r="G420" s="338"/>
      <c r="H420" s="338"/>
      <c r="I420" s="338"/>
      <c r="J420" s="338"/>
      <c r="K420" s="338"/>
      <c r="L420" s="338"/>
      <c r="M420" s="338"/>
      <c r="N420" s="338"/>
      <c r="O420" s="338"/>
      <c r="P420" s="338"/>
      <c r="Q420" s="338"/>
      <c r="R420" s="338"/>
      <c r="S420" s="338"/>
      <c r="T420" s="338"/>
      <c r="U420" s="338"/>
      <c r="V420" s="338"/>
      <c r="W420" s="338"/>
      <c r="X420" s="338"/>
      <c r="Y420" s="338"/>
      <c r="Z420" s="338"/>
      <c r="AA420" s="338"/>
      <c r="AB420" s="338"/>
      <c r="AC420" s="338"/>
      <c r="AD420" s="338"/>
      <c r="AE420" s="338"/>
      <c r="AF420" s="338"/>
    </row>
    <row r="421" spans="2:32">
      <c r="B421" s="338"/>
      <c r="C421" s="338"/>
      <c r="D421" s="338"/>
      <c r="E421" s="338"/>
      <c r="F421" s="338"/>
      <c r="G421" s="338"/>
      <c r="H421" s="338"/>
      <c r="I421" s="338"/>
      <c r="J421" s="338"/>
      <c r="K421" s="338"/>
      <c r="L421" s="338"/>
      <c r="M421" s="338"/>
      <c r="N421" s="338"/>
      <c r="O421" s="338"/>
      <c r="P421" s="338"/>
      <c r="Q421" s="338"/>
      <c r="R421" s="338"/>
      <c r="S421" s="338"/>
      <c r="T421" s="338"/>
      <c r="U421" s="338"/>
      <c r="V421" s="338"/>
      <c r="W421" s="338"/>
      <c r="X421" s="338"/>
      <c r="Y421" s="338"/>
      <c r="Z421" s="338"/>
      <c r="AA421" s="338"/>
      <c r="AB421" s="338"/>
      <c r="AC421" s="338"/>
      <c r="AD421" s="338"/>
      <c r="AE421" s="338"/>
      <c r="AF421" s="338"/>
    </row>
    <row r="422" spans="2:32">
      <c r="B422" s="338"/>
      <c r="C422" s="338"/>
      <c r="D422" s="338"/>
      <c r="E422" s="338"/>
      <c r="F422" s="338"/>
      <c r="G422" s="338"/>
      <c r="H422" s="338"/>
      <c r="I422" s="338"/>
      <c r="J422" s="338"/>
      <c r="K422" s="338"/>
      <c r="L422" s="338"/>
      <c r="M422" s="338"/>
      <c r="N422" s="338"/>
      <c r="O422" s="338"/>
      <c r="P422" s="338"/>
      <c r="Q422" s="338"/>
      <c r="R422" s="338"/>
      <c r="S422" s="338"/>
      <c r="T422" s="338"/>
      <c r="U422" s="338"/>
      <c r="V422" s="338"/>
      <c r="W422" s="338"/>
      <c r="X422" s="338"/>
      <c r="Y422" s="338"/>
      <c r="Z422" s="338"/>
      <c r="AA422" s="338"/>
      <c r="AB422" s="338"/>
      <c r="AC422" s="338"/>
      <c r="AD422" s="338"/>
      <c r="AE422" s="338"/>
      <c r="AF422" s="338"/>
    </row>
    <row r="423" spans="2:32">
      <c r="B423" s="338"/>
      <c r="C423" s="338"/>
      <c r="D423" s="338"/>
      <c r="E423" s="338"/>
      <c r="F423" s="338"/>
      <c r="G423" s="338"/>
      <c r="H423" s="338"/>
      <c r="I423" s="338"/>
      <c r="J423" s="338"/>
      <c r="K423" s="338"/>
      <c r="L423" s="338"/>
      <c r="M423" s="338"/>
      <c r="N423" s="338"/>
      <c r="O423" s="338"/>
      <c r="P423" s="338"/>
      <c r="Q423" s="338"/>
      <c r="R423" s="338"/>
      <c r="S423" s="338"/>
      <c r="T423" s="338"/>
      <c r="U423" s="338"/>
      <c r="V423" s="338"/>
      <c r="W423" s="338"/>
      <c r="X423" s="338"/>
      <c r="Y423" s="338"/>
      <c r="Z423" s="338"/>
      <c r="AA423" s="338"/>
      <c r="AB423" s="338"/>
      <c r="AC423" s="338"/>
      <c r="AD423" s="338"/>
      <c r="AE423" s="338"/>
      <c r="AF423" s="338"/>
    </row>
    <row r="424" spans="2:32">
      <c r="B424" s="338"/>
      <c r="C424" s="338"/>
      <c r="D424" s="338"/>
      <c r="E424" s="338"/>
      <c r="F424" s="338"/>
      <c r="G424" s="338"/>
      <c r="H424" s="338"/>
      <c r="I424" s="338"/>
      <c r="J424" s="338"/>
      <c r="K424" s="338"/>
      <c r="L424" s="338"/>
      <c r="M424" s="338"/>
      <c r="N424" s="338"/>
      <c r="O424" s="338"/>
      <c r="P424" s="338"/>
      <c r="Q424" s="338"/>
      <c r="R424" s="338"/>
      <c r="S424" s="338"/>
      <c r="T424" s="338"/>
      <c r="U424" s="338"/>
      <c r="V424" s="338"/>
      <c r="W424" s="338"/>
      <c r="X424" s="338"/>
      <c r="Y424" s="338"/>
      <c r="Z424" s="338"/>
      <c r="AA424" s="338"/>
      <c r="AB424" s="338"/>
      <c r="AC424" s="338"/>
      <c r="AD424" s="338"/>
      <c r="AE424" s="338"/>
      <c r="AF424" s="338"/>
    </row>
    <row r="425" spans="2:32">
      <c r="B425" s="338"/>
      <c r="C425" s="338"/>
      <c r="D425" s="338"/>
      <c r="E425" s="338"/>
      <c r="F425" s="338"/>
      <c r="G425" s="338"/>
      <c r="H425" s="338"/>
      <c r="I425" s="338"/>
      <c r="J425" s="338"/>
      <c r="K425" s="338"/>
      <c r="L425" s="338"/>
      <c r="M425" s="338"/>
      <c r="N425" s="338"/>
      <c r="O425" s="338"/>
      <c r="P425" s="338"/>
      <c r="Q425" s="338"/>
      <c r="R425" s="338"/>
      <c r="S425" s="338"/>
      <c r="T425" s="338"/>
      <c r="U425" s="338"/>
      <c r="V425" s="338"/>
      <c r="W425" s="338"/>
      <c r="X425" s="338"/>
      <c r="Y425" s="338"/>
      <c r="Z425" s="338"/>
      <c r="AA425" s="338"/>
      <c r="AB425" s="338"/>
      <c r="AC425" s="338"/>
      <c r="AD425" s="338"/>
      <c r="AE425" s="338"/>
      <c r="AF425" s="338"/>
    </row>
    <row r="426" spans="2:32">
      <c r="B426" s="338"/>
      <c r="C426" s="338"/>
      <c r="D426" s="338"/>
      <c r="E426" s="338"/>
      <c r="F426" s="338"/>
      <c r="G426" s="338"/>
      <c r="H426" s="338"/>
      <c r="I426" s="338"/>
      <c r="J426" s="338"/>
      <c r="K426" s="338"/>
      <c r="L426" s="338"/>
      <c r="M426" s="338"/>
      <c r="N426" s="338"/>
      <c r="O426" s="338"/>
      <c r="P426" s="338"/>
      <c r="Q426" s="338"/>
      <c r="R426" s="338"/>
      <c r="S426" s="338"/>
      <c r="T426" s="338"/>
      <c r="U426" s="338"/>
      <c r="V426" s="338"/>
      <c r="W426" s="338"/>
      <c r="X426" s="338"/>
      <c r="Y426" s="338"/>
      <c r="Z426" s="338"/>
      <c r="AA426" s="338"/>
      <c r="AB426" s="338"/>
      <c r="AC426" s="338"/>
      <c r="AD426" s="338"/>
      <c r="AE426" s="338"/>
      <c r="AF426" s="338"/>
    </row>
    <row r="427" spans="2:32">
      <c r="B427" s="338"/>
      <c r="C427" s="338"/>
      <c r="D427" s="338"/>
      <c r="E427" s="338"/>
      <c r="F427" s="338"/>
      <c r="G427" s="338"/>
      <c r="H427" s="338"/>
      <c r="I427" s="338"/>
      <c r="J427" s="338"/>
      <c r="K427" s="338"/>
      <c r="L427" s="338"/>
      <c r="M427" s="338"/>
      <c r="N427" s="338"/>
      <c r="O427" s="338"/>
      <c r="P427" s="338"/>
      <c r="Q427" s="338"/>
      <c r="R427" s="338"/>
      <c r="S427" s="338"/>
      <c r="T427" s="338"/>
      <c r="U427" s="338"/>
      <c r="V427" s="338"/>
      <c r="W427" s="338"/>
      <c r="X427" s="338"/>
      <c r="Y427" s="338"/>
      <c r="Z427" s="338"/>
      <c r="AA427" s="338"/>
      <c r="AB427" s="338"/>
      <c r="AC427" s="338"/>
      <c r="AD427" s="338"/>
      <c r="AE427" s="338"/>
      <c r="AF427" s="338"/>
    </row>
    <row r="428" spans="2:32">
      <c r="B428" s="338"/>
      <c r="C428" s="338"/>
      <c r="D428" s="338"/>
      <c r="E428" s="338"/>
      <c r="F428" s="338"/>
      <c r="G428" s="338"/>
      <c r="H428" s="338"/>
      <c r="I428" s="338"/>
      <c r="J428" s="338"/>
      <c r="K428" s="338"/>
      <c r="L428" s="338"/>
      <c r="M428" s="338"/>
      <c r="N428" s="338"/>
      <c r="O428" s="338"/>
      <c r="P428" s="338"/>
      <c r="Q428" s="338"/>
      <c r="R428" s="338"/>
      <c r="S428" s="338"/>
      <c r="T428" s="338"/>
      <c r="U428" s="338"/>
      <c r="V428" s="338"/>
      <c r="W428" s="338"/>
      <c r="X428" s="338"/>
      <c r="Y428" s="338"/>
      <c r="Z428" s="338"/>
      <c r="AA428" s="338"/>
      <c r="AB428" s="338"/>
      <c r="AC428" s="338"/>
      <c r="AD428" s="338"/>
      <c r="AE428" s="338"/>
      <c r="AF428" s="338"/>
    </row>
    <row r="429" spans="2:32">
      <c r="B429" s="338"/>
      <c r="C429" s="338"/>
      <c r="D429" s="338"/>
      <c r="E429" s="338"/>
      <c r="F429" s="338"/>
      <c r="G429" s="338"/>
      <c r="H429" s="338"/>
      <c r="I429" s="338"/>
      <c r="J429" s="338"/>
      <c r="K429" s="338"/>
      <c r="L429" s="338"/>
      <c r="M429" s="338"/>
      <c r="N429" s="338"/>
      <c r="O429" s="338"/>
      <c r="P429" s="338"/>
      <c r="Q429" s="338"/>
      <c r="R429" s="338"/>
      <c r="S429" s="338"/>
      <c r="T429" s="338"/>
      <c r="U429" s="338"/>
      <c r="V429" s="338"/>
      <c r="W429" s="338"/>
      <c r="X429" s="338"/>
      <c r="Y429" s="338"/>
      <c r="Z429" s="338"/>
      <c r="AA429" s="338"/>
      <c r="AB429" s="338"/>
      <c r="AC429" s="338"/>
      <c r="AD429" s="338"/>
      <c r="AE429" s="338"/>
      <c r="AF429" s="338"/>
    </row>
    <row r="430" spans="2:32">
      <c r="B430" s="338"/>
      <c r="C430" s="338"/>
      <c r="D430" s="338"/>
      <c r="E430" s="338"/>
      <c r="F430" s="338"/>
      <c r="G430" s="338"/>
      <c r="H430" s="338"/>
      <c r="I430" s="338"/>
      <c r="J430" s="338"/>
      <c r="K430" s="338"/>
      <c r="L430" s="338"/>
      <c r="M430" s="338"/>
      <c r="N430" s="338"/>
      <c r="O430" s="338"/>
      <c r="P430" s="338"/>
      <c r="Q430" s="338"/>
      <c r="R430" s="338"/>
      <c r="S430" s="338"/>
      <c r="T430" s="338"/>
      <c r="U430" s="338"/>
      <c r="V430" s="338"/>
      <c r="W430" s="338"/>
      <c r="X430" s="338"/>
      <c r="Y430" s="338"/>
      <c r="Z430" s="338"/>
      <c r="AA430" s="338"/>
      <c r="AB430" s="338"/>
      <c r="AC430" s="338"/>
      <c r="AD430" s="338"/>
      <c r="AE430" s="338"/>
      <c r="AF430" s="338"/>
    </row>
    <row r="431" spans="2:32">
      <c r="B431" s="338"/>
      <c r="C431" s="338"/>
      <c r="D431" s="338"/>
      <c r="E431" s="338"/>
      <c r="F431" s="338"/>
      <c r="G431" s="338"/>
      <c r="H431" s="338"/>
      <c r="I431" s="338"/>
      <c r="J431" s="338"/>
      <c r="K431" s="338"/>
      <c r="L431" s="338"/>
      <c r="M431" s="338"/>
      <c r="N431" s="338"/>
      <c r="O431" s="338"/>
      <c r="P431" s="338"/>
      <c r="Q431" s="338"/>
      <c r="R431" s="338"/>
      <c r="S431" s="338"/>
      <c r="T431" s="338"/>
      <c r="U431" s="338"/>
      <c r="V431" s="338"/>
      <c r="W431" s="338"/>
      <c r="X431" s="338"/>
      <c r="Y431" s="338"/>
      <c r="Z431" s="338"/>
      <c r="AA431" s="338"/>
      <c r="AB431" s="338"/>
      <c r="AC431" s="338"/>
      <c r="AD431" s="338"/>
      <c r="AE431" s="338"/>
      <c r="AF431" s="338"/>
    </row>
    <row r="432" spans="2:32">
      <c r="B432" s="338"/>
      <c r="C432" s="338"/>
      <c r="D432" s="338"/>
      <c r="E432" s="338"/>
      <c r="F432" s="338"/>
      <c r="G432" s="338"/>
      <c r="H432" s="338"/>
      <c r="I432" s="338"/>
      <c r="J432" s="338"/>
      <c r="K432" s="338"/>
      <c r="L432" s="338"/>
      <c r="M432" s="338"/>
      <c r="N432" s="338"/>
      <c r="O432" s="338"/>
      <c r="P432" s="338"/>
      <c r="Q432" s="338"/>
      <c r="R432" s="338"/>
      <c r="S432" s="338"/>
      <c r="T432" s="338"/>
      <c r="U432" s="338"/>
      <c r="V432" s="338"/>
      <c r="W432" s="338"/>
      <c r="X432" s="338"/>
      <c r="Y432" s="338"/>
      <c r="Z432" s="338"/>
      <c r="AA432" s="338"/>
      <c r="AB432" s="338"/>
      <c r="AC432" s="338"/>
      <c r="AD432" s="338"/>
      <c r="AE432" s="338"/>
      <c r="AF432" s="338"/>
    </row>
    <row r="433" spans="2:32">
      <c r="B433" s="338"/>
      <c r="C433" s="338"/>
      <c r="D433" s="338"/>
      <c r="E433" s="338"/>
      <c r="F433" s="338"/>
      <c r="G433" s="338"/>
      <c r="H433" s="338"/>
      <c r="I433" s="338"/>
      <c r="J433" s="338"/>
      <c r="K433" s="338"/>
      <c r="L433" s="338"/>
      <c r="M433" s="338"/>
      <c r="N433" s="338"/>
      <c r="O433" s="338"/>
      <c r="P433" s="338"/>
      <c r="Q433" s="338"/>
      <c r="R433" s="338"/>
      <c r="S433" s="338"/>
      <c r="T433" s="338"/>
      <c r="U433" s="338"/>
      <c r="V433" s="338"/>
      <c r="W433" s="338"/>
      <c r="X433" s="338"/>
      <c r="Y433" s="338"/>
      <c r="Z433" s="338"/>
      <c r="AA433" s="338"/>
      <c r="AB433" s="338"/>
      <c r="AC433" s="338"/>
      <c r="AD433" s="338"/>
      <c r="AE433" s="338"/>
      <c r="AF433" s="338"/>
    </row>
    <row r="434" spans="2:32">
      <c r="B434" s="338"/>
      <c r="C434" s="338"/>
      <c r="D434" s="338"/>
      <c r="E434" s="338"/>
      <c r="F434" s="338"/>
      <c r="G434" s="338"/>
      <c r="H434" s="338"/>
      <c r="I434" s="338"/>
      <c r="J434" s="338"/>
      <c r="K434" s="338"/>
      <c r="L434" s="338"/>
      <c r="M434" s="338"/>
      <c r="N434" s="338"/>
      <c r="O434" s="338"/>
      <c r="P434" s="338"/>
      <c r="Q434" s="338"/>
      <c r="R434" s="338"/>
      <c r="S434" s="338"/>
      <c r="T434" s="338"/>
      <c r="U434" s="338"/>
      <c r="V434" s="338"/>
      <c r="W434" s="338"/>
      <c r="X434" s="338"/>
      <c r="Y434" s="338"/>
      <c r="Z434" s="338"/>
      <c r="AA434" s="338"/>
      <c r="AB434" s="338"/>
      <c r="AC434" s="338"/>
      <c r="AD434" s="338"/>
      <c r="AE434" s="338"/>
      <c r="AF434" s="338"/>
    </row>
    <row r="435" spans="2:32">
      <c r="B435" s="338"/>
      <c r="C435" s="338"/>
      <c r="D435" s="338"/>
      <c r="E435" s="338"/>
      <c r="F435" s="338"/>
      <c r="G435" s="338"/>
      <c r="H435" s="338"/>
      <c r="I435" s="338"/>
      <c r="J435" s="338"/>
      <c r="K435" s="338"/>
      <c r="L435" s="338"/>
      <c r="M435" s="338"/>
      <c r="N435" s="338"/>
      <c r="O435" s="338"/>
      <c r="P435" s="338"/>
      <c r="Q435" s="338"/>
      <c r="R435" s="338"/>
      <c r="S435" s="338"/>
      <c r="T435" s="338"/>
      <c r="U435" s="338"/>
      <c r="V435" s="338"/>
      <c r="W435" s="338"/>
      <c r="X435" s="338"/>
      <c r="Y435" s="338"/>
      <c r="Z435" s="338"/>
      <c r="AA435" s="338"/>
      <c r="AB435" s="338"/>
      <c r="AC435" s="338"/>
      <c r="AD435" s="338"/>
      <c r="AE435" s="338"/>
      <c r="AF435" s="338"/>
    </row>
    <row r="436" spans="2:32">
      <c r="B436" s="338"/>
      <c r="C436" s="338"/>
      <c r="D436" s="338"/>
      <c r="E436" s="338"/>
      <c r="F436" s="338"/>
      <c r="G436" s="338"/>
      <c r="H436" s="338"/>
      <c r="I436" s="338"/>
      <c r="J436" s="338"/>
      <c r="K436" s="338"/>
      <c r="L436" s="338"/>
      <c r="M436" s="338"/>
      <c r="N436" s="338"/>
      <c r="O436" s="338"/>
      <c r="P436" s="338"/>
      <c r="Q436" s="338"/>
      <c r="R436" s="338"/>
      <c r="S436" s="338"/>
      <c r="T436" s="338"/>
      <c r="U436" s="338"/>
      <c r="V436" s="338"/>
      <c r="W436" s="338"/>
      <c r="X436" s="338"/>
      <c r="Y436" s="338"/>
      <c r="Z436" s="338"/>
      <c r="AA436" s="338"/>
      <c r="AB436" s="338"/>
      <c r="AC436" s="338"/>
      <c r="AD436" s="338"/>
      <c r="AE436" s="338"/>
      <c r="AF436" s="338"/>
    </row>
    <row r="437" spans="2:32">
      <c r="B437" s="338"/>
      <c r="C437" s="338"/>
      <c r="D437" s="338"/>
      <c r="E437" s="338"/>
      <c r="F437" s="338"/>
      <c r="G437" s="338"/>
      <c r="H437" s="338"/>
      <c r="I437" s="338"/>
      <c r="J437" s="338"/>
      <c r="K437" s="338"/>
      <c r="L437" s="338"/>
      <c r="M437" s="338"/>
      <c r="N437" s="338"/>
      <c r="O437" s="338"/>
      <c r="P437" s="338"/>
      <c r="Q437" s="338"/>
      <c r="R437" s="338"/>
      <c r="S437" s="338"/>
      <c r="T437" s="338"/>
      <c r="U437" s="338"/>
      <c r="V437" s="338"/>
      <c r="W437" s="338"/>
      <c r="X437" s="338"/>
      <c r="Y437" s="338"/>
      <c r="Z437" s="338"/>
      <c r="AA437" s="338"/>
      <c r="AB437" s="338"/>
      <c r="AC437" s="338"/>
      <c r="AD437" s="338"/>
      <c r="AE437" s="338"/>
      <c r="AF437" s="338"/>
    </row>
    <row r="438" spans="2:32">
      <c r="B438" s="338"/>
      <c r="C438" s="338"/>
      <c r="D438" s="338"/>
      <c r="E438" s="338"/>
      <c r="F438" s="338"/>
      <c r="G438" s="338"/>
      <c r="H438" s="338"/>
      <c r="I438" s="338"/>
      <c r="J438" s="338"/>
      <c r="K438" s="338"/>
      <c r="L438" s="338"/>
      <c r="M438" s="338"/>
      <c r="N438" s="338"/>
      <c r="O438" s="338"/>
      <c r="P438" s="338"/>
      <c r="Q438" s="338"/>
      <c r="R438" s="338"/>
      <c r="S438" s="338"/>
      <c r="T438" s="338"/>
      <c r="U438" s="338"/>
      <c r="V438" s="338"/>
      <c r="W438" s="338"/>
      <c r="X438" s="338"/>
      <c r="Y438" s="338"/>
      <c r="Z438" s="338"/>
      <c r="AA438" s="338"/>
      <c r="AB438" s="338"/>
      <c r="AC438" s="338"/>
      <c r="AD438" s="338"/>
      <c r="AE438" s="338"/>
      <c r="AF438" s="338"/>
    </row>
    <row r="439" spans="2:32">
      <c r="B439" s="338"/>
      <c r="C439" s="338"/>
      <c r="D439" s="338"/>
      <c r="E439" s="338"/>
      <c r="F439" s="338"/>
      <c r="G439" s="338"/>
      <c r="H439" s="338"/>
      <c r="I439" s="338"/>
      <c r="J439" s="338"/>
      <c r="K439" s="338"/>
      <c r="L439" s="338"/>
      <c r="M439" s="338"/>
      <c r="N439" s="338"/>
      <c r="O439" s="338"/>
      <c r="P439" s="338"/>
      <c r="Q439" s="338"/>
      <c r="R439" s="338"/>
      <c r="S439" s="338"/>
      <c r="T439" s="338"/>
      <c r="U439" s="338"/>
      <c r="V439" s="338"/>
      <c r="W439" s="338"/>
      <c r="X439" s="338"/>
      <c r="Y439" s="338"/>
      <c r="Z439" s="338"/>
      <c r="AA439" s="338"/>
      <c r="AB439" s="338"/>
      <c r="AC439" s="338"/>
      <c r="AD439" s="338"/>
      <c r="AE439" s="338"/>
      <c r="AF439" s="338"/>
    </row>
    <row r="440" spans="2:32">
      <c r="B440" s="338"/>
      <c r="C440" s="338"/>
      <c r="D440" s="338"/>
      <c r="E440" s="338"/>
      <c r="F440" s="338"/>
      <c r="G440" s="338"/>
      <c r="H440" s="338"/>
      <c r="I440" s="338"/>
      <c r="J440" s="338"/>
      <c r="K440" s="338"/>
      <c r="L440" s="338"/>
      <c r="M440" s="338"/>
      <c r="N440" s="338"/>
      <c r="O440" s="338"/>
      <c r="P440" s="338"/>
      <c r="Q440" s="338"/>
      <c r="R440" s="338"/>
      <c r="S440" s="338"/>
      <c r="T440" s="338"/>
      <c r="U440" s="338"/>
      <c r="V440" s="338"/>
      <c r="W440" s="338"/>
      <c r="X440" s="338"/>
      <c r="Y440" s="338"/>
      <c r="Z440" s="338"/>
      <c r="AA440" s="338"/>
      <c r="AB440" s="338"/>
      <c r="AC440" s="338"/>
      <c r="AD440" s="338"/>
      <c r="AE440" s="338"/>
      <c r="AF440" s="338"/>
    </row>
    <row r="441" spans="2:32">
      <c r="B441" s="338"/>
      <c r="C441" s="338"/>
      <c r="D441" s="338"/>
      <c r="E441" s="338"/>
      <c r="F441" s="338"/>
      <c r="G441" s="338"/>
      <c r="H441" s="338"/>
      <c r="I441" s="338"/>
      <c r="J441" s="338"/>
      <c r="K441" s="338"/>
      <c r="L441" s="338"/>
      <c r="M441" s="338"/>
      <c r="N441" s="338"/>
      <c r="O441" s="338"/>
      <c r="P441" s="338"/>
      <c r="Q441" s="338"/>
      <c r="R441" s="338"/>
      <c r="S441" s="338"/>
      <c r="T441" s="338"/>
      <c r="U441" s="338"/>
      <c r="V441" s="338"/>
      <c r="W441" s="338"/>
      <c r="X441" s="338"/>
      <c r="Y441" s="338"/>
      <c r="Z441" s="338"/>
      <c r="AA441" s="338"/>
      <c r="AB441" s="338"/>
      <c r="AC441" s="338"/>
      <c r="AD441" s="338"/>
      <c r="AE441" s="338"/>
      <c r="AF441" s="338"/>
    </row>
    <row r="442" spans="2:32">
      <c r="B442" s="338"/>
      <c r="C442" s="338"/>
      <c r="D442" s="338"/>
      <c r="E442" s="338"/>
      <c r="F442" s="338"/>
      <c r="G442" s="338"/>
      <c r="H442" s="338"/>
      <c r="I442" s="338"/>
      <c r="J442" s="338"/>
      <c r="K442" s="338"/>
      <c r="L442" s="338"/>
      <c r="M442" s="338"/>
      <c r="N442" s="338"/>
      <c r="O442" s="338"/>
      <c r="P442" s="338"/>
      <c r="Q442" s="338"/>
      <c r="R442" s="338"/>
      <c r="S442" s="338"/>
      <c r="T442" s="338"/>
      <c r="U442" s="338"/>
      <c r="V442" s="338"/>
      <c r="W442" s="338"/>
      <c r="X442" s="338"/>
      <c r="Y442" s="338"/>
      <c r="Z442" s="338"/>
      <c r="AA442" s="338"/>
      <c r="AB442" s="338"/>
      <c r="AC442" s="338"/>
      <c r="AD442" s="338"/>
      <c r="AE442" s="338"/>
      <c r="AF442" s="338"/>
    </row>
    <row r="443" spans="2:32">
      <c r="B443" s="338"/>
      <c r="C443" s="338"/>
      <c r="D443" s="338"/>
      <c r="E443" s="338"/>
      <c r="F443" s="338"/>
      <c r="G443" s="338"/>
      <c r="H443" s="338"/>
      <c r="I443" s="338"/>
      <c r="J443" s="338"/>
      <c r="K443" s="338"/>
      <c r="L443" s="338"/>
      <c r="M443" s="338"/>
      <c r="N443" s="338"/>
      <c r="O443" s="338"/>
      <c r="P443" s="338"/>
      <c r="Q443" s="338"/>
      <c r="R443" s="338"/>
      <c r="S443" s="338"/>
      <c r="T443" s="338"/>
      <c r="U443" s="338"/>
      <c r="V443" s="338"/>
      <c r="W443" s="338"/>
      <c r="X443" s="338"/>
      <c r="Y443" s="338"/>
      <c r="Z443" s="338"/>
      <c r="AA443" s="338"/>
      <c r="AB443" s="338"/>
      <c r="AC443" s="338"/>
      <c r="AD443" s="338"/>
      <c r="AE443" s="338"/>
      <c r="AF443" s="338"/>
    </row>
    <row r="444" spans="2:32">
      <c r="B444" s="338"/>
      <c r="C444" s="338"/>
      <c r="D444" s="338"/>
      <c r="E444" s="338"/>
      <c r="F444" s="338"/>
      <c r="G444" s="338"/>
      <c r="H444" s="338"/>
      <c r="I444" s="338"/>
      <c r="J444" s="338"/>
      <c r="K444" s="338"/>
      <c r="L444" s="338"/>
      <c r="M444" s="338"/>
      <c r="N444" s="338"/>
      <c r="O444" s="338"/>
      <c r="P444" s="338"/>
      <c r="Q444" s="338"/>
      <c r="R444" s="338"/>
      <c r="S444" s="338"/>
      <c r="T444" s="338"/>
      <c r="U444" s="338"/>
      <c r="V444" s="338"/>
      <c r="W444" s="338"/>
      <c r="X444" s="338"/>
      <c r="Y444" s="338"/>
      <c r="Z444" s="338"/>
      <c r="AA444" s="338"/>
      <c r="AB444" s="338"/>
      <c r="AC444" s="338"/>
      <c r="AD444" s="338"/>
      <c r="AE444" s="338"/>
      <c r="AF444" s="338"/>
    </row>
    <row r="445" spans="2:32">
      <c r="B445" s="338"/>
      <c r="C445" s="338"/>
      <c r="D445" s="338"/>
      <c r="E445" s="338"/>
      <c r="F445" s="338"/>
      <c r="G445" s="338"/>
      <c r="H445" s="338"/>
      <c r="I445" s="338"/>
      <c r="J445" s="338"/>
      <c r="K445" s="338"/>
      <c r="L445" s="338"/>
      <c r="M445" s="338"/>
      <c r="N445" s="338"/>
      <c r="O445" s="338"/>
      <c r="P445" s="338"/>
      <c r="Q445" s="338"/>
      <c r="R445" s="338"/>
      <c r="S445" s="338"/>
      <c r="T445" s="338"/>
      <c r="U445" s="338"/>
      <c r="V445" s="338"/>
      <c r="W445" s="338"/>
      <c r="X445" s="338"/>
      <c r="Y445" s="338"/>
      <c r="Z445" s="338"/>
      <c r="AA445" s="338"/>
      <c r="AB445" s="338"/>
      <c r="AC445" s="338"/>
      <c r="AD445" s="338"/>
      <c r="AE445" s="338"/>
      <c r="AF445" s="338"/>
    </row>
    <row r="446" spans="2:32">
      <c r="B446" s="338"/>
      <c r="C446" s="338"/>
      <c r="D446" s="338"/>
      <c r="E446" s="338"/>
      <c r="F446" s="338"/>
      <c r="G446" s="338"/>
      <c r="H446" s="338"/>
      <c r="I446" s="338"/>
      <c r="J446" s="338"/>
      <c r="K446" s="338"/>
      <c r="L446" s="338"/>
      <c r="M446" s="338"/>
      <c r="N446" s="338"/>
      <c r="O446" s="338"/>
      <c r="P446" s="338"/>
      <c r="Q446" s="338"/>
      <c r="R446" s="338"/>
      <c r="S446" s="338"/>
      <c r="T446" s="338"/>
      <c r="U446" s="338"/>
      <c r="V446" s="338"/>
      <c r="W446" s="338"/>
      <c r="X446" s="338"/>
      <c r="Y446" s="338"/>
      <c r="Z446" s="338"/>
      <c r="AA446" s="338"/>
      <c r="AB446" s="338"/>
      <c r="AC446" s="338"/>
      <c r="AD446" s="338"/>
      <c r="AE446" s="338"/>
      <c r="AF446" s="338"/>
    </row>
    <row r="447" spans="2:32">
      <c r="B447" s="338"/>
      <c r="C447" s="338"/>
      <c r="D447" s="338"/>
      <c r="E447" s="338"/>
      <c r="F447" s="338"/>
      <c r="G447" s="338"/>
      <c r="H447" s="338"/>
      <c r="I447" s="338"/>
      <c r="J447" s="338"/>
      <c r="K447" s="338"/>
      <c r="L447" s="338"/>
      <c r="M447" s="338"/>
      <c r="N447" s="338"/>
      <c r="O447" s="338"/>
      <c r="P447" s="338"/>
      <c r="Q447" s="338"/>
      <c r="R447" s="338"/>
      <c r="S447" s="338"/>
      <c r="T447" s="338"/>
      <c r="U447" s="338"/>
      <c r="V447" s="338"/>
      <c r="W447" s="338"/>
      <c r="X447" s="338"/>
      <c r="Y447" s="338"/>
      <c r="Z447" s="338"/>
      <c r="AA447" s="338"/>
      <c r="AB447" s="338"/>
      <c r="AC447" s="338"/>
      <c r="AD447" s="338"/>
      <c r="AE447" s="338"/>
      <c r="AF447" s="338"/>
    </row>
    <row r="448" spans="2:32">
      <c r="B448" s="338"/>
      <c r="C448" s="338"/>
      <c r="D448" s="338"/>
      <c r="E448" s="338"/>
      <c r="F448" s="338"/>
      <c r="G448" s="338"/>
      <c r="H448" s="338"/>
      <c r="I448" s="338"/>
      <c r="J448" s="338"/>
      <c r="K448" s="338"/>
      <c r="L448" s="338"/>
      <c r="M448" s="338"/>
      <c r="N448" s="338"/>
      <c r="O448" s="338"/>
      <c r="P448" s="338"/>
      <c r="Q448" s="338"/>
      <c r="R448" s="338"/>
      <c r="S448" s="338"/>
      <c r="T448" s="338"/>
      <c r="U448" s="338"/>
      <c r="V448" s="338"/>
      <c r="W448" s="338"/>
      <c r="X448" s="338"/>
      <c r="Y448" s="338"/>
      <c r="Z448" s="338"/>
      <c r="AA448" s="338"/>
      <c r="AB448" s="338"/>
      <c r="AC448" s="338"/>
      <c r="AD448" s="338"/>
      <c r="AE448" s="338"/>
      <c r="AF448" s="338"/>
    </row>
    <row r="449" spans="2:32">
      <c r="B449" s="338"/>
      <c r="C449" s="338"/>
      <c r="D449" s="338"/>
      <c r="E449" s="338"/>
      <c r="F449" s="338"/>
      <c r="G449" s="338"/>
      <c r="H449" s="338"/>
      <c r="I449" s="338"/>
      <c r="J449" s="338"/>
      <c r="K449" s="338"/>
      <c r="L449" s="338"/>
      <c r="M449" s="338"/>
      <c r="N449" s="338"/>
      <c r="O449" s="338"/>
      <c r="P449" s="338"/>
      <c r="Q449" s="338"/>
      <c r="R449" s="338"/>
      <c r="S449" s="338"/>
      <c r="T449" s="338"/>
      <c r="U449" s="338"/>
      <c r="V449" s="338"/>
      <c r="W449" s="338"/>
      <c r="X449" s="338"/>
      <c r="Y449" s="338"/>
      <c r="Z449" s="338"/>
      <c r="AA449" s="338"/>
      <c r="AB449" s="338"/>
      <c r="AC449" s="338"/>
      <c r="AD449" s="338"/>
      <c r="AE449" s="338"/>
      <c r="AF449" s="338"/>
    </row>
    <row r="450" spans="2:32">
      <c r="B450" s="338"/>
      <c r="C450" s="338"/>
      <c r="D450" s="338"/>
      <c r="E450" s="338"/>
      <c r="F450" s="338"/>
      <c r="G450" s="338"/>
      <c r="H450" s="338"/>
      <c r="I450" s="338"/>
      <c r="J450" s="338"/>
      <c r="K450" s="338"/>
      <c r="L450" s="338"/>
      <c r="M450" s="338"/>
      <c r="N450" s="338"/>
      <c r="O450" s="338"/>
      <c r="P450" s="338"/>
      <c r="Q450" s="338"/>
      <c r="R450" s="338"/>
      <c r="S450" s="338"/>
      <c r="T450" s="338"/>
      <c r="U450" s="338"/>
      <c r="V450" s="338"/>
      <c r="W450" s="338"/>
      <c r="X450" s="338"/>
      <c r="Y450" s="338"/>
      <c r="Z450" s="338"/>
      <c r="AA450" s="338"/>
      <c r="AB450" s="338"/>
      <c r="AC450" s="338"/>
      <c r="AD450" s="338"/>
      <c r="AE450" s="338"/>
      <c r="AF450" s="338"/>
    </row>
    <row r="451" spans="2:32">
      <c r="B451" s="338"/>
      <c r="C451" s="338"/>
      <c r="D451" s="338"/>
      <c r="E451" s="338"/>
      <c r="F451" s="338"/>
      <c r="G451" s="338"/>
      <c r="H451" s="338"/>
      <c r="I451" s="338"/>
      <c r="J451" s="338"/>
      <c r="K451" s="338"/>
      <c r="L451" s="338"/>
      <c r="M451" s="338"/>
      <c r="N451" s="338"/>
      <c r="O451" s="338"/>
      <c r="P451" s="338"/>
      <c r="Q451" s="338"/>
      <c r="R451" s="338"/>
      <c r="S451" s="338"/>
      <c r="T451" s="338"/>
      <c r="U451" s="338"/>
      <c r="V451" s="338"/>
      <c r="W451" s="338"/>
      <c r="X451" s="338"/>
      <c r="Y451" s="338"/>
      <c r="Z451" s="338"/>
      <c r="AA451" s="338"/>
      <c r="AB451" s="338"/>
      <c r="AC451" s="338"/>
      <c r="AD451" s="338"/>
      <c r="AE451" s="338"/>
      <c r="AF451" s="338"/>
    </row>
    <row r="452" spans="2:32">
      <c r="B452" s="338"/>
      <c r="C452" s="338"/>
      <c r="D452" s="338"/>
      <c r="E452" s="338"/>
      <c r="F452" s="338"/>
      <c r="G452" s="338"/>
      <c r="H452" s="338"/>
      <c r="I452" s="338"/>
      <c r="J452" s="338"/>
      <c r="K452" s="338"/>
      <c r="L452" s="338"/>
      <c r="M452" s="338"/>
      <c r="N452" s="338"/>
      <c r="O452" s="338"/>
      <c r="P452" s="338"/>
      <c r="Q452" s="338"/>
      <c r="R452" s="338"/>
      <c r="S452" s="338"/>
      <c r="T452" s="338"/>
      <c r="U452" s="338"/>
      <c r="V452" s="338"/>
      <c r="W452" s="338"/>
      <c r="X452" s="338"/>
      <c r="Y452" s="338"/>
      <c r="Z452" s="338"/>
      <c r="AA452" s="338"/>
      <c r="AB452" s="338"/>
      <c r="AC452" s="338"/>
      <c r="AD452" s="338"/>
      <c r="AE452" s="338"/>
      <c r="AF452" s="338"/>
    </row>
    <row r="453" spans="2:32">
      <c r="B453" s="338"/>
      <c r="C453" s="338"/>
      <c r="D453" s="338"/>
      <c r="E453" s="338"/>
      <c r="F453" s="338"/>
      <c r="G453" s="338"/>
      <c r="H453" s="338"/>
      <c r="I453" s="338"/>
      <c r="J453" s="338"/>
      <c r="K453" s="338"/>
      <c r="L453" s="338"/>
      <c r="M453" s="338"/>
      <c r="N453" s="338"/>
      <c r="O453" s="338"/>
      <c r="P453" s="338"/>
      <c r="Q453" s="338"/>
      <c r="R453" s="338"/>
      <c r="S453" s="338"/>
      <c r="T453" s="338"/>
      <c r="U453" s="338"/>
      <c r="V453" s="338"/>
      <c r="W453" s="338"/>
      <c r="X453" s="338"/>
      <c r="Y453" s="338"/>
      <c r="Z453" s="338"/>
      <c r="AA453" s="338"/>
      <c r="AB453" s="338"/>
      <c r="AC453" s="338"/>
      <c r="AD453" s="338"/>
      <c r="AE453" s="338"/>
      <c r="AF453" s="338"/>
    </row>
    <row r="454" spans="2:32">
      <c r="B454" s="338"/>
      <c r="C454" s="338"/>
      <c r="D454" s="338"/>
      <c r="E454" s="338"/>
      <c r="F454" s="338"/>
      <c r="G454" s="338"/>
      <c r="H454" s="338"/>
      <c r="I454" s="338"/>
      <c r="J454" s="338"/>
      <c r="K454" s="338"/>
      <c r="L454" s="338"/>
      <c r="M454" s="338"/>
      <c r="N454" s="338"/>
      <c r="O454" s="338"/>
      <c r="P454" s="338"/>
      <c r="Q454" s="338"/>
      <c r="R454" s="338"/>
      <c r="S454" s="338"/>
      <c r="T454" s="338"/>
      <c r="U454" s="338"/>
      <c r="V454" s="338"/>
      <c r="W454" s="338"/>
      <c r="X454" s="338"/>
      <c r="Y454" s="338"/>
      <c r="Z454" s="338"/>
      <c r="AA454" s="338"/>
      <c r="AB454" s="338"/>
      <c r="AC454" s="338"/>
      <c r="AD454" s="338"/>
      <c r="AE454" s="338"/>
      <c r="AF454" s="338"/>
    </row>
    <row r="455" spans="2:32">
      <c r="B455" s="338"/>
      <c r="C455" s="338"/>
      <c r="D455" s="338"/>
      <c r="E455" s="338"/>
      <c r="F455" s="338"/>
      <c r="G455" s="338"/>
      <c r="H455" s="338"/>
      <c r="I455" s="338"/>
      <c r="J455" s="338"/>
      <c r="K455" s="338"/>
      <c r="L455" s="338"/>
      <c r="M455" s="338"/>
      <c r="N455" s="338"/>
      <c r="O455" s="338"/>
      <c r="P455" s="338"/>
      <c r="Q455" s="338"/>
      <c r="R455" s="338"/>
      <c r="S455" s="338"/>
      <c r="T455" s="338"/>
      <c r="U455" s="338"/>
      <c r="V455" s="338"/>
      <c r="W455" s="338"/>
      <c r="X455" s="338"/>
      <c r="Y455" s="338"/>
      <c r="Z455" s="338"/>
      <c r="AA455" s="338"/>
      <c r="AB455" s="338"/>
      <c r="AC455" s="338"/>
      <c r="AD455" s="338"/>
      <c r="AE455" s="338"/>
      <c r="AF455" s="338"/>
    </row>
    <row r="456" spans="2:32">
      <c r="B456" s="338"/>
      <c r="C456" s="338"/>
      <c r="D456" s="338"/>
      <c r="E456" s="338"/>
      <c r="F456" s="338"/>
      <c r="G456" s="338"/>
      <c r="H456" s="338"/>
      <c r="I456" s="338"/>
      <c r="J456" s="338"/>
      <c r="K456" s="338"/>
      <c r="L456" s="338"/>
      <c r="M456" s="338"/>
      <c r="N456" s="338"/>
      <c r="O456" s="338"/>
      <c r="P456" s="338"/>
      <c r="Q456" s="338"/>
      <c r="R456" s="338"/>
      <c r="S456" s="338"/>
      <c r="T456" s="338"/>
      <c r="U456" s="338"/>
      <c r="V456" s="338"/>
      <c r="W456" s="338"/>
      <c r="X456" s="338"/>
      <c r="Y456" s="338"/>
      <c r="Z456" s="338"/>
      <c r="AA456" s="338"/>
      <c r="AB456" s="338"/>
      <c r="AC456" s="338"/>
      <c r="AD456" s="338"/>
      <c r="AE456" s="338"/>
      <c r="AF456" s="338"/>
    </row>
    <row r="457" spans="2:32">
      <c r="B457" s="338"/>
      <c r="C457" s="338"/>
      <c r="D457" s="338"/>
      <c r="E457" s="338"/>
      <c r="F457" s="338"/>
      <c r="G457" s="338"/>
      <c r="H457" s="338"/>
      <c r="I457" s="338"/>
      <c r="J457" s="338"/>
      <c r="K457" s="338"/>
      <c r="L457" s="338"/>
      <c r="M457" s="338"/>
      <c r="N457" s="338"/>
      <c r="O457" s="338"/>
      <c r="P457" s="338"/>
      <c r="Q457" s="338"/>
      <c r="R457" s="338"/>
      <c r="S457" s="338"/>
      <c r="T457" s="338"/>
      <c r="U457" s="338"/>
      <c r="V457" s="338"/>
      <c r="W457" s="338"/>
      <c r="X457" s="338"/>
      <c r="Y457" s="338"/>
      <c r="Z457" s="338"/>
      <c r="AA457" s="338"/>
      <c r="AB457" s="338"/>
      <c r="AC457" s="338"/>
      <c r="AD457" s="338"/>
      <c r="AE457" s="338"/>
      <c r="AF457" s="338"/>
    </row>
    <row r="458" spans="2:32">
      <c r="B458" s="338"/>
      <c r="C458" s="338"/>
      <c r="D458" s="338"/>
      <c r="E458" s="338"/>
      <c r="F458" s="338"/>
      <c r="G458" s="338"/>
      <c r="H458" s="338"/>
      <c r="I458" s="338"/>
      <c r="J458" s="338"/>
      <c r="K458" s="338"/>
      <c r="L458" s="338"/>
      <c r="M458" s="338"/>
      <c r="N458" s="338"/>
      <c r="O458" s="338"/>
      <c r="P458" s="338"/>
      <c r="Q458" s="338"/>
      <c r="R458" s="338"/>
      <c r="S458" s="338"/>
      <c r="T458" s="338"/>
      <c r="U458" s="338"/>
      <c r="V458" s="338"/>
      <c r="W458" s="338"/>
      <c r="X458" s="338"/>
      <c r="Y458" s="338"/>
      <c r="Z458" s="338"/>
      <c r="AA458" s="338"/>
      <c r="AB458" s="338"/>
      <c r="AC458" s="338"/>
      <c r="AD458" s="338"/>
      <c r="AE458" s="338"/>
      <c r="AF458" s="338"/>
    </row>
    <row r="459" spans="2:32">
      <c r="B459" s="338"/>
      <c r="C459" s="338"/>
      <c r="D459" s="338"/>
      <c r="E459" s="338"/>
      <c r="F459" s="338"/>
      <c r="G459" s="338"/>
      <c r="H459" s="338"/>
      <c r="I459" s="338"/>
      <c r="J459" s="338"/>
      <c r="K459" s="338"/>
      <c r="L459" s="338"/>
      <c r="M459" s="338"/>
      <c r="N459" s="338"/>
      <c r="O459" s="338"/>
      <c r="P459" s="338"/>
      <c r="Q459" s="338"/>
      <c r="R459" s="338"/>
      <c r="S459" s="338"/>
      <c r="T459" s="338"/>
      <c r="U459" s="338"/>
      <c r="V459" s="338"/>
      <c r="W459" s="338"/>
      <c r="X459" s="338"/>
      <c r="Y459" s="338"/>
      <c r="Z459" s="338"/>
      <c r="AA459" s="338"/>
      <c r="AB459" s="338"/>
      <c r="AC459" s="338"/>
      <c r="AD459" s="338"/>
      <c r="AE459" s="338"/>
      <c r="AF459" s="338"/>
    </row>
    <row r="460" spans="2:32">
      <c r="B460" s="338"/>
      <c r="C460" s="338"/>
      <c r="D460" s="338"/>
      <c r="E460" s="338"/>
      <c r="F460" s="338"/>
      <c r="G460" s="338"/>
      <c r="H460" s="338"/>
      <c r="I460" s="338"/>
      <c r="J460" s="338"/>
      <c r="K460" s="338"/>
      <c r="L460" s="338"/>
      <c r="M460" s="338"/>
      <c r="N460" s="338"/>
      <c r="O460" s="338"/>
      <c r="P460" s="338"/>
      <c r="Q460" s="338"/>
      <c r="R460" s="338"/>
      <c r="S460" s="338"/>
      <c r="T460" s="338"/>
      <c r="U460" s="338"/>
      <c r="V460" s="338"/>
      <c r="W460" s="338"/>
      <c r="X460" s="338"/>
      <c r="Y460" s="338"/>
      <c r="Z460" s="338"/>
      <c r="AA460" s="338"/>
      <c r="AB460" s="338"/>
      <c r="AC460" s="338"/>
      <c r="AD460" s="338"/>
      <c r="AE460" s="338"/>
      <c r="AF460" s="338"/>
    </row>
    <row r="461" spans="2:32">
      <c r="B461" s="338"/>
      <c r="C461" s="338"/>
      <c r="D461" s="338"/>
      <c r="E461" s="338"/>
      <c r="F461" s="338"/>
      <c r="G461" s="338"/>
      <c r="H461" s="338"/>
      <c r="I461" s="338"/>
      <c r="J461" s="338"/>
      <c r="K461" s="338"/>
      <c r="L461" s="338"/>
      <c r="M461" s="338"/>
      <c r="N461" s="338"/>
      <c r="O461" s="338"/>
      <c r="P461" s="338"/>
      <c r="Q461" s="338"/>
      <c r="R461" s="338"/>
      <c r="S461" s="338"/>
      <c r="T461" s="338"/>
      <c r="U461" s="338"/>
      <c r="V461" s="338"/>
      <c r="W461" s="338"/>
      <c r="X461" s="338"/>
      <c r="Y461" s="338"/>
      <c r="Z461" s="338"/>
      <c r="AA461" s="338"/>
      <c r="AB461" s="338"/>
      <c r="AC461" s="338"/>
      <c r="AD461" s="338"/>
      <c r="AE461" s="338"/>
      <c r="AF461" s="338"/>
    </row>
    <row r="462" spans="2:32">
      <c r="B462" s="338"/>
      <c r="C462" s="338"/>
      <c r="D462" s="338"/>
      <c r="E462" s="338"/>
      <c r="F462" s="338"/>
      <c r="G462" s="338"/>
      <c r="H462" s="338"/>
      <c r="I462" s="338"/>
      <c r="J462" s="338"/>
      <c r="K462" s="338"/>
      <c r="L462" s="338"/>
      <c r="M462" s="338"/>
      <c r="N462" s="338"/>
      <c r="O462" s="338"/>
      <c r="P462" s="338"/>
      <c r="Q462" s="338"/>
      <c r="R462" s="338"/>
      <c r="S462" s="338"/>
      <c r="T462" s="338"/>
      <c r="U462" s="338"/>
      <c r="V462" s="338"/>
      <c r="W462" s="338"/>
      <c r="X462" s="338"/>
      <c r="Y462" s="338"/>
      <c r="Z462" s="338"/>
      <c r="AA462" s="338"/>
      <c r="AB462" s="338"/>
      <c r="AC462" s="338"/>
      <c r="AD462" s="338"/>
      <c r="AE462" s="338"/>
      <c r="AF462" s="338"/>
    </row>
    <row r="463" spans="2:32">
      <c r="B463" s="338"/>
      <c r="C463" s="338"/>
      <c r="D463" s="338"/>
      <c r="E463" s="338"/>
      <c r="F463" s="338"/>
      <c r="G463" s="338"/>
      <c r="H463" s="338"/>
      <c r="I463" s="338"/>
      <c r="J463" s="338"/>
      <c r="K463" s="338"/>
      <c r="L463" s="338"/>
      <c r="M463" s="338"/>
      <c r="N463" s="338"/>
      <c r="O463" s="338"/>
      <c r="P463" s="338"/>
      <c r="Q463" s="338"/>
      <c r="R463" s="338"/>
      <c r="S463" s="338"/>
      <c r="T463" s="338"/>
      <c r="U463" s="338"/>
      <c r="V463" s="338"/>
      <c r="W463" s="338"/>
      <c r="X463" s="338"/>
      <c r="Y463" s="338"/>
      <c r="Z463" s="338"/>
      <c r="AA463" s="338"/>
      <c r="AB463" s="338"/>
      <c r="AC463" s="338"/>
      <c r="AD463" s="338"/>
      <c r="AE463" s="338"/>
      <c r="AF463" s="338"/>
    </row>
    <row r="464" spans="2:32">
      <c r="B464" s="338"/>
      <c r="C464" s="338"/>
      <c r="D464" s="338"/>
      <c r="E464" s="338"/>
      <c r="F464" s="338"/>
      <c r="G464" s="338"/>
      <c r="H464" s="338"/>
      <c r="I464" s="338"/>
      <c r="J464" s="338"/>
      <c r="K464" s="338"/>
      <c r="L464" s="338"/>
      <c r="M464" s="338"/>
      <c r="N464" s="338"/>
      <c r="O464" s="338"/>
      <c r="P464" s="338"/>
      <c r="Q464" s="338"/>
      <c r="R464" s="338"/>
      <c r="S464" s="338"/>
      <c r="T464" s="338"/>
      <c r="U464" s="338"/>
      <c r="V464" s="338"/>
      <c r="W464" s="338"/>
      <c r="X464" s="338"/>
      <c r="Y464" s="338"/>
      <c r="Z464" s="338"/>
      <c r="AA464" s="338"/>
      <c r="AB464" s="338"/>
      <c r="AC464" s="338"/>
      <c r="AD464" s="338"/>
      <c r="AE464" s="338"/>
      <c r="AF464" s="338"/>
    </row>
    <row r="465" spans="2:32">
      <c r="B465" s="338"/>
      <c r="C465" s="338"/>
      <c r="D465" s="338"/>
      <c r="E465" s="338"/>
      <c r="F465" s="338"/>
      <c r="G465" s="338"/>
      <c r="H465" s="338"/>
      <c r="I465" s="338"/>
      <c r="J465" s="338"/>
      <c r="K465" s="338"/>
      <c r="L465" s="338"/>
      <c r="M465" s="338"/>
      <c r="N465" s="338"/>
      <c r="O465" s="338"/>
      <c r="P465" s="338"/>
      <c r="Q465" s="338"/>
      <c r="R465" s="338"/>
      <c r="S465" s="338"/>
      <c r="T465" s="338"/>
      <c r="U465" s="338"/>
      <c r="V465" s="338"/>
      <c r="W465" s="338"/>
      <c r="X465" s="338"/>
      <c r="Y465" s="338"/>
      <c r="Z465" s="338"/>
      <c r="AA465" s="338"/>
      <c r="AB465" s="338"/>
      <c r="AC465" s="338"/>
      <c r="AD465" s="338"/>
      <c r="AE465" s="338"/>
      <c r="AF465" s="338"/>
    </row>
    <row r="466" spans="2:32">
      <c r="B466" s="338"/>
      <c r="C466" s="338"/>
      <c r="D466" s="338"/>
      <c r="E466" s="338"/>
      <c r="F466" s="338"/>
      <c r="G466" s="338"/>
      <c r="H466" s="338"/>
      <c r="I466" s="338"/>
      <c r="J466" s="338"/>
      <c r="K466" s="338"/>
      <c r="L466" s="338"/>
      <c r="M466" s="338"/>
      <c r="N466" s="338"/>
      <c r="O466" s="338"/>
      <c r="P466" s="338"/>
      <c r="Q466" s="338"/>
      <c r="R466" s="338"/>
      <c r="S466" s="338"/>
      <c r="T466" s="338"/>
      <c r="U466" s="338"/>
      <c r="V466" s="338"/>
      <c r="W466" s="338"/>
      <c r="X466" s="338"/>
      <c r="Y466" s="338"/>
      <c r="Z466" s="338"/>
      <c r="AA466" s="338"/>
      <c r="AB466" s="338"/>
      <c r="AC466" s="338"/>
      <c r="AD466" s="338"/>
      <c r="AE466" s="338"/>
      <c r="AF466" s="338"/>
    </row>
    <row r="467" spans="2:32">
      <c r="B467" s="338"/>
      <c r="C467" s="338"/>
      <c r="D467" s="338"/>
      <c r="E467" s="338"/>
      <c r="F467" s="338"/>
      <c r="G467" s="338"/>
      <c r="H467" s="338"/>
      <c r="I467" s="338"/>
      <c r="J467" s="338"/>
      <c r="K467" s="338"/>
      <c r="L467" s="338"/>
      <c r="M467" s="338"/>
      <c r="N467" s="338"/>
      <c r="O467" s="338"/>
      <c r="P467" s="338"/>
      <c r="Q467" s="338"/>
      <c r="R467" s="338"/>
      <c r="S467" s="338"/>
      <c r="T467" s="338"/>
      <c r="U467" s="338"/>
      <c r="V467" s="338"/>
      <c r="W467" s="338"/>
      <c r="X467" s="338"/>
      <c r="Y467" s="338"/>
      <c r="Z467" s="338"/>
      <c r="AA467" s="338"/>
      <c r="AB467" s="338"/>
      <c r="AC467" s="338"/>
      <c r="AD467" s="338"/>
      <c r="AE467" s="338"/>
      <c r="AF467" s="338"/>
    </row>
    <row r="468" spans="2:32">
      <c r="B468" s="338"/>
      <c r="C468" s="338"/>
      <c r="D468" s="338"/>
      <c r="E468" s="338"/>
      <c r="F468" s="338"/>
      <c r="G468" s="338"/>
      <c r="H468" s="338"/>
      <c r="I468" s="338"/>
      <c r="J468" s="338"/>
      <c r="K468" s="338"/>
      <c r="L468" s="338"/>
      <c r="M468" s="338"/>
      <c r="N468" s="338"/>
      <c r="O468" s="338"/>
      <c r="P468" s="338"/>
      <c r="Q468" s="338"/>
      <c r="R468" s="338"/>
      <c r="S468" s="338"/>
      <c r="T468" s="338"/>
      <c r="U468" s="338"/>
      <c r="V468" s="338"/>
      <c r="W468" s="338"/>
      <c r="X468" s="338"/>
      <c r="Y468" s="338"/>
      <c r="Z468" s="338"/>
      <c r="AA468" s="338"/>
      <c r="AB468" s="338"/>
      <c r="AC468" s="338"/>
      <c r="AD468" s="338"/>
      <c r="AE468" s="338"/>
      <c r="AF468" s="338"/>
    </row>
    <row r="469" spans="2:32">
      <c r="B469" s="338"/>
      <c r="C469" s="338"/>
      <c r="D469" s="338"/>
      <c r="E469" s="338"/>
      <c r="F469" s="338"/>
      <c r="G469" s="338"/>
      <c r="H469" s="338"/>
      <c r="I469" s="338"/>
      <c r="J469" s="338"/>
      <c r="K469" s="338"/>
      <c r="L469" s="338"/>
      <c r="M469" s="338"/>
      <c r="N469" s="338"/>
      <c r="O469" s="338"/>
      <c r="P469" s="338"/>
      <c r="Q469" s="338"/>
      <c r="R469" s="338"/>
      <c r="S469" s="338"/>
      <c r="T469" s="338"/>
      <c r="U469" s="338"/>
      <c r="V469" s="338"/>
      <c r="W469" s="338"/>
      <c r="X469" s="338"/>
      <c r="Y469" s="338"/>
      <c r="Z469" s="338"/>
      <c r="AA469" s="338"/>
      <c r="AB469" s="338"/>
      <c r="AC469" s="338"/>
      <c r="AD469" s="338"/>
      <c r="AE469" s="338"/>
      <c r="AF469" s="338"/>
    </row>
    <row r="470" spans="2:32">
      <c r="B470" s="338"/>
      <c r="C470" s="338"/>
      <c r="D470" s="338"/>
      <c r="E470" s="338"/>
      <c r="F470" s="338"/>
      <c r="G470" s="338"/>
      <c r="H470" s="338"/>
      <c r="I470" s="338"/>
      <c r="J470" s="338"/>
      <c r="K470" s="338"/>
      <c r="L470" s="338"/>
      <c r="M470" s="338"/>
      <c r="N470" s="338"/>
      <c r="O470" s="338"/>
      <c r="P470" s="338"/>
      <c r="Q470" s="338"/>
      <c r="R470" s="338"/>
      <c r="S470" s="338"/>
      <c r="T470" s="338"/>
      <c r="U470" s="338"/>
      <c r="V470" s="338"/>
      <c r="W470" s="338"/>
      <c r="X470" s="338"/>
      <c r="Y470" s="338"/>
      <c r="Z470" s="338"/>
      <c r="AA470" s="338"/>
      <c r="AB470" s="338"/>
      <c r="AC470" s="338"/>
      <c r="AD470" s="338"/>
      <c r="AE470" s="338"/>
      <c r="AF470" s="338"/>
    </row>
    <row r="471" spans="2:32">
      <c r="B471" s="338"/>
      <c r="C471" s="338"/>
      <c r="D471" s="338"/>
      <c r="E471" s="338"/>
      <c r="F471" s="338"/>
      <c r="G471" s="338"/>
      <c r="H471" s="338"/>
      <c r="I471" s="338"/>
      <c r="J471" s="338"/>
      <c r="K471" s="338"/>
      <c r="L471" s="338"/>
      <c r="M471" s="338"/>
      <c r="N471" s="338"/>
      <c r="O471" s="338"/>
      <c r="P471" s="338"/>
      <c r="Q471" s="338"/>
      <c r="R471" s="338"/>
      <c r="S471" s="338"/>
      <c r="T471" s="338"/>
      <c r="U471" s="338"/>
      <c r="V471" s="338"/>
      <c r="W471" s="338"/>
      <c r="X471" s="338"/>
      <c r="Y471" s="338"/>
      <c r="Z471" s="338"/>
      <c r="AA471" s="338"/>
      <c r="AB471" s="338"/>
      <c r="AC471" s="338"/>
      <c r="AD471" s="338"/>
      <c r="AE471" s="338"/>
      <c r="AF471" s="338"/>
    </row>
    <row r="472" spans="2:32">
      <c r="B472" s="338"/>
      <c r="C472" s="338"/>
      <c r="D472" s="338"/>
      <c r="E472" s="338"/>
      <c r="F472" s="338"/>
      <c r="G472" s="338"/>
      <c r="H472" s="338"/>
      <c r="I472" s="338"/>
      <c r="J472" s="338"/>
      <c r="K472" s="338"/>
      <c r="L472" s="338"/>
      <c r="M472" s="338"/>
      <c r="N472" s="338"/>
      <c r="O472" s="338"/>
      <c r="P472" s="338"/>
      <c r="Q472" s="338"/>
      <c r="R472" s="338"/>
      <c r="S472" s="338"/>
      <c r="T472" s="338"/>
      <c r="U472" s="338"/>
      <c r="V472" s="338"/>
      <c r="W472" s="338"/>
      <c r="X472" s="338"/>
      <c r="Y472" s="338"/>
      <c r="Z472" s="338"/>
      <c r="AA472" s="338"/>
      <c r="AB472" s="338"/>
      <c r="AC472" s="338"/>
      <c r="AD472" s="338"/>
      <c r="AE472" s="338"/>
      <c r="AF472" s="338"/>
    </row>
    <row r="473" spans="2:32">
      <c r="B473" s="338"/>
      <c r="C473" s="338"/>
      <c r="D473" s="338"/>
      <c r="E473" s="338"/>
      <c r="F473" s="338"/>
      <c r="G473" s="338"/>
      <c r="H473" s="338"/>
      <c r="I473" s="338"/>
      <c r="J473" s="338"/>
      <c r="K473" s="338"/>
      <c r="L473" s="338"/>
      <c r="M473" s="338"/>
      <c r="N473" s="338"/>
      <c r="O473" s="338"/>
      <c r="P473" s="338"/>
      <c r="Q473" s="338"/>
      <c r="R473" s="338"/>
      <c r="S473" s="338"/>
      <c r="T473" s="338"/>
      <c r="U473" s="338"/>
      <c r="V473" s="338"/>
      <c r="W473" s="338"/>
      <c r="X473" s="338"/>
      <c r="Y473" s="338"/>
      <c r="Z473" s="338"/>
      <c r="AA473" s="338"/>
      <c r="AB473" s="338"/>
      <c r="AC473" s="338"/>
      <c r="AD473" s="338"/>
      <c r="AE473" s="338"/>
      <c r="AF473" s="338"/>
    </row>
    <row r="474" spans="2:32">
      <c r="B474" s="338"/>
      <c r="C474" s="338"/>
      <c r="D474" s="338"/>
      <c r="E474" s="338"/>
      <c r="F474" s="338"/>
      <c r="G474" s="338"/>
      <c r="H474" s="338"/>
      <c r="I474" s="338"/>
      <c r="J474" s="338"/>
      <c r="K474" s="338"/>
      <c r="L474" s="338"/>
      <c r="M474" s="338"/>
      <c r="N474" s="338"/>
      <c r="O474" s="338"/>
      <c r="P474" s="338"/>
      <c r="Q474" s="338"/>
      <c r="R474" s="338"/>
      <c r="S474" s="338"/>
      <c r="T474" s="338"/>
      <c r="U474" s="338"/>
      <c r="V474" s="338"/>
      <c r="W474" s="338"/>
      <c r="X474" s="338"/>
      <c r="Y474" s="338"/>
      <c r="Z474" s="338"/>
      <c r="AA474" s="338"/>
      <c r="AB474" s="338"/>
      <c r="AC474" s="338"/>
      <c r="AD474" s="338"/>
      <c r="AE474" s="338"/>
      <c r="AF474" s="338"/>
    </row>
    <row r="475" spans="2:32">
      <c r="B475" s="338"/>
      <c r="C475" s="338"/>
      <c r="D475" s="338"/>
      <c r="E475" s="338"/>
      <c r="F475" s="338"/>
      <c r="G475" s="338"/>
      <c r="H475" s="338"/>
      <c r="I475" s="338"/>
      <c r="J475" s="338"/>
      <c r="K475" s="338"/>
      <c r="L475" s="338"/>
      <c r="M475" s="338"/>
      <c r="N475" s="338"/>
      <c r="O475" s="338"/>
      <c r="P475" s="338"/>
      <c r="Q475" s="338"/>
      <c r="R475" s="338"/>
      <c r="S475" s="338"/>
      <c r="T475" s="338"/>
      <c r="U475" s="338"/>
      <c r="V475" s="338"/>
      <c r="W475" s="338"/>
      <c r="X475" s="338"/>
      <c r="Y475" s="338"/>
      <c r="Z475" s="338"/>
      <c r="AA475" s="338"/>
      <c r="AB475" s="338"/>
      <c r="AC475" s="338"/>
      <c r="AD475" s="338"/>
      <c r="AE475" s="338"/>
      <c r="AF475" s="338"/>
    </row>
    <row r="476" spans="2:32">
      <c r="B476" s="338"/>
      <c r="C476" s="338"/>
      <c r="D476" s="338"/>
      <c r="E476" s="338"/>
      <c r="F476" s="338"/>
      <c r="G476" s="338"/>
      <c r="H476" s="338"/>
      <c r="I476" s="338"/>
      <c r="J476" s="338"/>
      <c r="K476" s="338"/>
      <c r="L476" s="338"/>
      <c r="M476" s="338"/>
      <c r="N476" s="338"/>
      <c r="O476" s="338"/>
      <c r="P476" s="338"/>
      <c r="Q476" s="338"/>
      <c r="R476" s="338"/>
      <c r="S476" s="338"/>
      <c r="T476" s="338"/>
      <c r="U476" s="338"/>
      <c r="V476" s="338"/>
      <c r="W476" s="338"/>
      <c r="X476" s="338"/>
      <c r="Y476" s="338"/>
      <c r="Z476" s="338"/>
      <c r="AA476" s="338"/>
      <c r="AB476" s="338"/>
      <c r="AC476" s="338"/>
      <c r="AD476" s="338"/>
      <c r="AE476" s="338"/>
      <c r="AF476" s="338"/>
    </row>
    <row r="477" spans="2:32">
      <c r="B477" s="338"/>
      <c r="C477" s="338"/>
      <c r="D477" s="338"/>
      <c r="E477" s="338"/>
      <c r="F477" s="338"/>
      <c r="G477" s="338"/>
      <c r="H477" s="338"/>
      <c r="I477" s="338"/>
      <c r="J477" s="338"/>
      <c r="K477" s="338"/>
      <c r="L477" s="338"/>
      <c r="M477" s="338"/>
      <c r="N477" s="338"/>
      <c r="O477" s="338"/>
      <c r="P477" s="338"/>
      <c r="Q477" s="338"/>
      <c r="R477" s="338"/>
      <c r="S477" s="338"/>
      <c r="T477" s="338"/>
      <c r="U477" s="338"/>
      <c r="V477" s="338"/>
      <c r="W477" s="338"/>
      <c r="X477" s="338"/>
      <c r="Y477" s="338"/>
      <c r="Z477" s="338"/>
      <c r="AA477" s="338"/>
      <c r="AB477" s="338"/>
      <c r="AC477" s="338"/>
      <c r="AD477" s="338"/>
      <c r="AE477" s="338"/>
      <c r="AF477" s="338"/>
    </row>
    <row r="478" spans="2:32">
      <c r="B478" s="338"/>
      <c r="C478" s="338"/>
      <c r="D478" s="338"/>
      <c r="E478" s="338"/>
      <c r="F478" s="338"/>
      <c r="G478" s="338"/>
      <c r="H478" s="338"/>
      <c r="I478" s="338"/>
      <c r="J478" s="338"/>
      <c r="K478" s="338"/>
      <c r="L478" s="338"/>
      <c r="M478" s="338"/>
      <c r="N478" s="338"/>
      <c r="O478" s="338"/>
      <c r="P478" s="338"/>
      <c r="Q478" s="338"/>
      <c r="R478" s="338"/>
      <c r="S478" s="338"/>
      <c r="T478" s="338"/>
      <c r="U478" s="338"/>
      <c r="V478" s="338"/>
      <c r="W478" s="338"/>
      <c r="X478" s="338"/>
      <c r="Y478" s="338"/>
      <c r="Z478" s="338"/>
      <c r="AA478" s="338"/>
      <c r="AB478" s="338"/>
      <c r="AC478" s="338"/>
      <c r="AD478" s="338"/>
      <c r="AE478" s="338"/>
      <c r="AF478" s="338"/>
    </row>
    <row r="479" spans="2:32">
      <c r="B479" s="338"/>
      <c r="C479" s="338"/>
      <c r="D479" s="338"/>
      <c r="E479" s="338"/>
      <c r="F479" s="338"/>
      <c r="G479" s="338"/>
      <c r="H479" s="338"/>
      <c r="I479" s="338"/>
      <c r="J479" s="338"/>
      <c r="K479" s="338"/>
      <c r="L479" s="338"/>
      <c r="M479" s="338"/>
      <c r="N479" s="338"/>
      <c r="O479" s="338"/>
      <c r="P479" s="338"/>
      <c r="Q479" s="338"/>
      <c r="R479" s="338"/>
      <c r="S479" s="338"/>
      <c r="T479" s="338"/>
      <c r="U479" s="338"/>
      <c r="V479" s="338"/>
      <c r="W479" s="338"/>
      <c r="X479" s="338"/>
      <c r="Y479" s="338"/>
      <c r="Z479" s="338"/>
      <c r="AA479" s="338"/>
      <c r="AB479" s="338"/>
      <c r="AC479" s="338"/>
      <c r="AD479" s="338"/>
      <c r="AE479" s="338"/>
      <c r="AF479" s="338"/>
    </row>
    <row r="480" spans="2:32">
      <c r="B480" s="338"/>
      <c r="C480" s="338"/>
      <c r="D480" s="338"/>
      <c r="E480" s="338"/>
      <c r="F480" s="338"/>
      <c r="G480" s="338"/>
      <c r="H480" s="338"/>
      <c r="I480" s="338"/>
      <c r="J480" s="338"/>
      <c r="K480" s="338"/>
      <c r="L480" s="338"/>
      <c r="M480" s="338"/>
      <c r="N480" s="338"/>
      <c r="O480" s="338"/>
      <c r="P480" s="338"/>
      <c r="Q480" s="338"/>
      <c r="R480" s="338"/>
      <c r="S480" s="338"/>
      <c r="T480" s="338"/>
      <c r="U480" s="338"/>
      <c r="V480" s="338"/>
      <c r="W480" s="338"/>
      <c r="X480" s="338"/>
      <c r="Y480" s="338"/>
      <c r="Z480" s="338"/>
      <c r="AA480" s="338"/>
      <c r="AB480" s="338"/>
      <c r="AC480" s="338"/>
      <c r="AD480" s="338"/>
      <c r="AE480" s="338"/>
      <c r="AF480" s="338"/>
    </row>
    <row r="481" spans="2:32">
      <c r="B481" s="338"/>
      <c r="C481" s="338"/>
      <c r="D481" s="338"/>
      <c r="E481" s="338"/>
      <c r="F481" s="338"/>
      <c r="G481" s="338"/>
      <c r="H481" s="338"/>
      <c r="I481" s="338"/>
      <c r="J481" s="338"/>
      <c r="K481" s="338"/>
      <c r="L481" s="338"/>
      <c r="M481" s="338"/>
      <c r="N481" s="338"/>
      <c r="O481" s="338"/>
      <c r="P481" s="338"/>
      <c r="Q481" s="338"/>
      <c r="R481" s="338"/>
      <c r="S481" s="338"/>
      <c r="T481" s="338"/>
      <c r="U481" s="338"/>
      <c r="V481" s="338"/>
      <c r="W481" s="338"/>
      <c r="X481" s="338"/>
      <c r="Y481" s="338"/>
      <c r="Z481" s="338"/>
      <c r="AA481" s="338"/>
      <c r="AB481" s="338"/>
      <c r="AC481" s="338"/>
      <c r="AD481" s="338"/>
      <c r="AE481" s="338"/>
      <c r="AF481" s="338"/>
    </row>
    <row r="482" spans="2:32">
      <c r="B482" s="338"/>
      <c r="C482" s="338"/>
      <c r="D482" s="338"/>
      <c r="E482" s="338"/>
      <c r="F482" s="338"/>
      <c r="G482" s="338"/>
      <c r="H482" s="338"/>
      <c r="I482" s="338"/>
      <c r="J482" s="338"/>
      <c r="K482" s="338"/>
      <c r="L482" s="338"/>
      <c r="M482" s="338"/>
      <c r="N482" s="338"/>
      <c r="O482" s="338"/>
      <c r="P482" s="338"/>
      <c r="Q482" s="338"/>
      <c r="R482" s="338"/>
      <c r="S482" s="338"/>
      <c r="T482" s="338"/>
      <c r="U482" s="338"/>
      <c r="V482" s="338"/>
      <c r="W482" s="338"/>
      <c r="X482" s="338"/>
      <c r="Y482" s="338"/>
      <c r="Z482" s="338"/>
      <c r="AA482" s="338"/>
      <c r="AB482" s="338"/>
      <c r="AC482" s="338"/>
      <c r="AD482" s="338"/>
      <c r="AE482" s="338"/>
      <c r="AF482" s="338"/>
    </row>
    <row r="483" spans="2:32">
      <c r="B483" s="338"/>
      <c r="C483" s="338"/>
      <c r="D483" s="338"/>
      <c r="E483" s="338"/>
      <c r="F483" s="338"/>
      <c r="G483" s="338"/>
      <c r="H483" s="338"/>
      <c r="I483" s="338"/>
      <c r="J483" s="338"/>
      <c r="K483" s="338"/>
      <c r="L483" s="338"/>
      <c r="M483" s="338"/>
      <c r="N483" s="338"/>
      <c r="O483" s="338"/>
      <c r="P483" s="338"/>
      <c r="Q483" s="338"/>
      <c r="R483" s="338"/>
      <c r="S483" s="338"/>
      <c r="T483" s="338"/>
      <c r="U483" s="338"/>
      <c r="V483" s="338"/>
      <c r="W483" s="338"/>
      <c r="X483" s="338"/>
      <c r="Y483" s="338"/>
      <c r="Z483" s="338"/>
      <c r="AA483" s="338"/>
      <c r="AB483" s="338"/>
      <c r="AC483" s="338"/>
      <c r="AD483" s="338"/>
      <c r="AE483" s="338"/>
      <c r="AF483" s="338"/>
    </row>
    <row r="484" spans="2:32">
      <c r="B484" s="338"/>
      <c r="C484" s="338"/>
      <c r="D484" s="338"/>
      <c r="E484" s="338"/>
      <c r="F484" s="338"/>
      <c r="G484" s="338"/>
      <c r="H484" s="338"/>
      <c r="I484" s="338"/>
      <c r="J484" s="338"/>
      <c r="K484" s="338"/>
      <c r="L484" s="338"/>
      <c r="M484" s="338"/>
      <c r="N484" s="338"/>
      <c r="O484" s="338"/>
      <c r="P484" s="338"/>
      <c r="Q484" s="338"/>
      <c r="R484" s="338"/>
      <c r="S484" s="338"/>
      <c r="T484" s="338"/>
      <c r="U484" s="338"/>
      <c r="V484" s="338"/>
      <c r="W484" s="338"/>
      <c r="X484" s="338"/>
      <c r="Y484" s="338"/>
      <c r="Z484" s="338"/>
      <c r="AA484" s="338"/>
      <c r="AB484" s="338"/>
      <c r="AC484" s="338"/>
      <c r="AD484" s="338"/>
      <c r="AE484" s="338"/>
      <c r="AF484" s="338"/>
    </row>
    <row r="485" spans="2:32">
      <c r="B485" s="338"/>
      <c r="C485" s="338"/>
      <c r="D485" s="338"/>
      <c r="E485" s="338"/>
      <c r="F485" s="338"/>
      <c r="G485" s="338"/>
      <c r="H485" s="338"/>
      <c r="I485" s="338"/>
      <c r="J485" s="338"/>
      <c r="K485" s="338"/>
      <c r="L485" s="338"/>
      <c r="M485" s="338"/>
      <c r="N485" s="338"/>
      <c r="O485" s="338"/>
      <c r="P485" s="338"/>
      <c r="Q485" s="338"/>
      <c r="R485" s="338"/>
      <c r="S485" s="338"/>
      <c r="T485" s="338"/>
      <c r="U485" s="338"/>
      <c r="V485" s="338"/>
      <c r="W485" s="338"/>
      <c r="X485" s="338"/>
      <c r="Y485" s="338"/>
      <c r="Z485" s="338"/>
      <c r="AA485" s="338"/>
      <c r="AB485" s="338"/>
      <c r="AC485" s="338"/>
      <c r="AD485" s="338"/>
      <c r="AE485" s="338"/>
      <c r="AF485" s="338"/>
    </row>
    <row r="486" spans="2:32">
      <c r="B486" s="338"/>
      <c r="C486" s="338"/>
      <c r="D486" s="338"/>
      <c r="E486" s="338"/>
      <c r="F486" s="338"/>
      <c r="G486" s="338"/>
      <c r="H486" s="338"/>
      <c r="I486" s="338"/>
      <c r="J486" s="338"/>
      <c r="K486" s="338"/>
      <c r="L486" s="338"/>
      <c r="M486" s="338"/>
      <c r="N486" s="338"/>
      <c r="O486" s="338"/>
      <c r="P486" s="338"/>
      <c r="Q486" s="338"/>
      <c r="R486" s="338"/>
      <c r="S486" s="338"/>
      <c r="T486" s="338"/>
      <c r="U486" s="338"/>
      <c r="V486" s="338"/>
      <c r="W486" s="338"/>
      <c r="X486" s="338"/>
      <c r="Y486" s="338"/>
      <c r="Z486" s="338"/>
      <c r="AA486" s="338"/>
      <c r="AB486" s="338"/>
      <c r="AC486" s="338"/>
      <c r="AD486" s="338"/>
      <c r="AE486" s="338"/>
      <c r="AF486" s="338"/>
    </row>
    <row r="487" spans="2:32">
      <c r="B487" s="338"/>
      <c r="C487" s="338"/>
      <c r="D487" s="338"/>
      <c r="E487" s="338"/>
      <c r="F487" s="338"/>
      <c r="G487" s="338"/>
      <c r="H487" s="338"/>
      <c r="I487" s="338"/>
      <c r="J487" s="338"/>
      <c r="K487" s="338"/>
      <c r="L487" s="338"/>
      <c r="M487" s="338"/>
      <c r="N487" s="338"/>
      <c r="O487" s="338"/>
      <c r="P487" s="338"/>
      <c r="Q487" s="338"/>
      <c r="R487" s="338"/>
      <c r="S487" s="338"/>
      <c r="T487" s="338"/>
      <c r="U487" s="338"/>
      <c r="V487" s="338"/>
      <c r="W487" s="338"/>
      <c r="X487" s="338"/>
      <c r="Y487" s="338"/>
      <c r="Z487" s="338"/>
      <c r="AA487" s="338"/>
      <c r="AB487" s="338"/>
      <c r="AC487" s="338"/>
      <c r="AD487" s="338"/>
      <c r="AE487" s="338"/>
      <c r="AF487" s="338"/>
    </row>
    <row r="488" spans="2:32">
      <c r="B488" s="338"/>
      <c r="C488" s="338"/>
      <c r="D488" s="338"/>
      <c r="E488" s="338"/>
      <c r="F488" s="338"/>
      <c r="G488" s="338"/>
      <c r="H488" s="338"/>
      <c r="I488" s="338"/>
      <c r="J488" s="338"/>
      <c r="K488" s="338"/>
      <c r="L488" s="338"/>
      <c r="M488" s="338"/>
      <c r="N488" s="338"/>
      <c r="O488" s="338"/>
      <c r="P488" s="338"/>
      <c r="Q488" s="338"/>
      <c r="R488" s="338"/>
      <c r="S488" s="338"/>
      <c r="T488" s="338"/>
      <c r="U488" s="338"/>
      <c r="V488" s="338"/>
      <c r="W488" s="338"/>
      <c r="X488" s="338"/>
      <c r="Y488" s="338"/>
      <c r="Z488" s="338"/>
      <c r="AA488" s="338"/>
      <c r="AB488" s="338"/>
      <c r="AC488" s="338"/>
      <c r="AD488" s="338"/>
      <c r="AE488" s="338"/>
      <c r="AF488" s="338"/>
    </row>
    <row r="489" spans="2:32">
      <c r="B489" s="338"/>
      <c r="C489" s="338"/>
      <c r="D489" s="338"/>
      <c r="E489" s="338"/>
      <c r="F489" s="338"/>
      <c r="G489" s="338"/>
      <c r="H489" s="338"/>
      <c r="I489" s="338"/>
      <c r="J489" s="338"/>
      <c r="K489" s="338"/>
      <c r="L489" s="338"/>
      <c r="M489" s="338"/>
      <c r="N489" s="338"/>
      <c r="O489" s="338"/>
      <c r="P489" s="338"/>
      <c r="Q489" s="338"/>
      <c r="R489" s="338"/>
      <c r="S489" s="338"/>
      <c r="T489" s="338"/>
      <c r="U489" s="338"/>
      <c r="V489" s="338"/>
      <c r="W489" s="338"/>
      <c r="X489" s="338"/>
      <c r="Y489" s="338"/>
      <c r="Z489" s="338"/>
      <c r="AA489" s="338"/>
      <c r="AB489" s="338"/>
      <c r="AC489" s="338"/>
      <c r="AD489" s="338"/>
      <c r="AE489" s="338"/>
      <c r="AF489" s="338"/>
    </row>
    <row r="490" spans="2:32">
      <c r="B490" s="338"/>
      <c r="C490" s="338"/>
      <c r="D490" s="338"/>
      <c r="E490" s="338"/>
      <c r="F490" s="338"/>
      <c r="G490" s="338"/>
      <c r="H490" s="338"/>
      <c r="I490" s="338"/>
      <c r="J490" s="338"/>
      <c r="K490" s="338"/>
      <c r="L490" s="338"/>
      <c r="M490" s="338"/>
      <c r="N490" s="338"/>
      <c r="O490" s="338"/>
      <c r="P490" s="338"/>
      <c r="Q490" s="338"/>
      <c r="R490" s="338"/>
      <c r="S490" s="338"/>
      <c r="T490" s="338"/>
      <c r="U490" s="338"/>
      <c r="V490" s="338"/>
      <c r="W490" s="338"/>
      <c r="X490" s="338"/>
      <c r="Y490" s="338"/>
      <c r="Z490" s="338"/>
      <c r="AA490" s="338"/>
      <c r="AB490" s="338"/>
      <c r="AC490" s="338"/>
      <c r="AD490" s="338"/>
      <c r="AE490" s="338"/>
      <c r="AF490" s="338"/>
    </row>
    <row r="491" spans="2:32">
      <c r="B491" s="338"/>
      <c r="C491" s="338"/>
      <c r="D491" s="338"/>
      <c r="E491" s="338"/>
      <c r="F491" s="338"/>
      <c r="G491" s="338"/>
      <c r="H491" s="338"/>
      <c r="I491" s="338"/>
      <c r="J491" s="338"/>
      <c r="K491" s="338"/>
      <c r="L491" s="338"/>
      <c r="M491" s="338"/>
      <c r="N491" s="338"/>
      <c r="O491" s="338"/>
      <c r="P491" s="338"/>
      <c r="Q491" s="338"/>
      <c r="R491" s="338"/>
      <c r="S491" s="338"/>
      <c r="T491" s="338"/>
      <c r="U491" s="338"/>
      <c r="V491" s="338"/>
      <c r="W491" s="338"/>
      <c r="X491" s="338"/>
      <c r="Y491" s="338"/>
      <c r="Z491" s="338"/>
      <c r="AA491" s="338"/>
      <c r="AB491" s="338"/>
      <c r="AC491" s="338"/>
      <c r="AD491" s="338"/>
      <c r="AE491" s="338"/>
      <c r="AF491" s="338"/>
    </row>
    <row r="492" spans="2:32">
      <c r="B492" s="338"/>
      <c r="C492" s="338"/>
      <c r="D492" s="338"/>
      <c r="E492" s="338"/>
      <c r="F492" s="338"/>
      <c r="G492" s="338"/>
      <c r="H492" s="338"/>
      <c r="I492" s="338"/>
      <c r="J492" s="338"/>
      <c r="K492" s="338"/>
      <c r="L492" s="338"/>
      <c r="M492" s="338"/>
      <c r="N492" s="338"/>
      <c r="O492" s="338"/>
      <c r="P492" s="338"/>
      <c r="Q492" s="338"/>
      <c r="R492" s="338"/>
      <c r="S492" s="338"/>
      <c r="T492" s="338"/>
      <c r="U492" s="338"/>
      <c r="V492" s="338"/>
      <c r="W492" s="338"/>
      <c r="X492" s="338"/>
      <c r="Y492" s="338"/>
      <c r="Z492" s="338"/>
      <c r="AA492" s="338"/>
      <c r="AB492" s="338"/>
      <c r="AC492" s="338"/>
      <c r="AD492" s="338"/>
      <c r="AE492" s="338"/>
      <c r="AF492" s="338"/>
    </row>
    <row r="493" spans="2:32">
      <c r="B493" s="338"/>
      <c r="C493" s="338"/>
      <c r="D493" s="338"/>
      <c r="E493" s="338"/>
      <c r="F493" s="338"/>
      <c r="G493" s="338"/>
      <c r="H493" s="338"/>
      <c r="I493" s="338"/>
      <c r="J493" s="338"/>
      <c r="K493" s="338"/>
      <c r="L493" s="338"/>
      <c r="M493" s="338"/>
      <c r="N493" s="338"/>
      <c r="O493" s="338"/>
      <c r="P493" s="338"/>
      <c r="Q493" s="338"/>
      <c r="R493" s="338"/>
      <c r="S493" s="338"/>
      <c r="T493" s="338"/>
      <c r="U493" s="338"/>
      <c r="V493" s="338"/>
      <c r="W493" s="338"/>
      <c r="X493" s="338"/>
      <c r="Y493" s="338"/>
      <c r="Z493" s="338"/>
      <c r="AA493" s="338"/>
      <c r="AB493" s="338"/>
      <c r="AC493" s="338"/>
      <c r="AD493" s="338"/>
      <c r="AE493" s="338"/>
      <c r="AF493" s="338"/>
    </row>
    <row r="494" spans="2:32">
      <c r="B494" s="338"/>
      <c r="C494" s="338"/>
      <c r="D494" s="338"/>
      <c r="E494" s="338"/>
      <c r="F494" s="338"/>
      <c r="G494" s="338"/>
      <c r="H494" s="338"/>
      <c r="I494" s="338"/>
      <c r="J494" s="338"/>
      <c r="K494" s="338"/>
      <c r="L494" s="338"/>
      <c r="M494" s="338"/>
      <c r="N494" s="338"/>
      <c r="O494" s="338"/>
      <c r="P494" s="338"/>
      <c r="Q494" s="338"/>
      <c r="R494" s="338"/>
      <c r="S494" s="338"/>
      <c r="T494" s="338"/>
      <c r="U494" s="338"/>
      <c r="V494" s="338"/>
      <c r="W494" s="338"/>
      <c r="X494" s="338"/>
      <c r="Y494" s="338"/>
      <c r="Z494" s="338"/>
      <c r="AA494" s="338"/>
      <c r="AB494" s="338"/>
      <c r="AC494" s="338"/>
      <c r="AD494" s="338"/>
      <c r="AE494" s="338"/>
      <c r="AF494" s="338"/>
    </row>
    <row r="495" spans="2:32">
      <c r="B495" s="338"/>
      <c r="C495" s="338"/>
      <c r="D495" s="338"/>
      <c r="E495" s="338"/>
      <c r="F495" s="338"/>
      <c r="G495" s="338"/>
      <c r="H495" s="338"/>
      <c r="I495" s="338"/>
      <c r="J495" s="338"/>
      <c r="K495" s="338"/>
      <c r="L495" s="338"/>
      <c r="M495" s="338"/>
      <c r="N495" s="338"/>
      <c r="O495" s="338"/>
      <c r="P495" s="338"/>
      <c r="Q495" s="338"/>
      <c r="R495" s="338"/>
      <c r="S495" s="338"/>
      <c r="T495" s="338"/>
      <c r="U495" s="338"/>
      <c r="V495" s="338"/>
      <c r="W495" s="338"/>
      <c r="X495" s="338"/>
      <c r="Y495" s="338"/>
      <c r="Z495" s="338"/>
      <c r="AA495" s="338"/>
      <c r="AB495" s="338"/>
      <c r="AC495" s="338"/>
      <c r="AD495" s="338"/>
      <c r="AE495" s="338"/>
      <c r="AF495" s="338"/>
    </row>
    <row r="496" spans="2:32">
      <c r="B496" s="338"/>
      <c r="C496" s="338"/>
      <c r="D496" s="338"/>
      <c r="E496" s="338"/>
      <c r="F496" s="338"/>
      <c r="G496" s="338"/>
      <c r="H496" s="338"/>
      <c r="I496" s="338"/>
      <c r="J496" s="338"/>
      <c r="K496" s="338"/>
      <c r="L496" s="338"/>
      <c r="M496" s="338"/>
      <c r="N496" s="338"/>
      <c r="O496" s="338"/>
      <c r="P496" s="338"/>
      <c r="Q496" s="338"/>
      <c r="R496" s="338"/>
      <c r="S496" s="338"/>
      <c r="T496" s="338"/>
      <c r="U496" s="338"/>
      <c r="V496" s="338"/>
      <c r="W496" s="338"/>
      <c r="X496" s="338"/>
      <c r="Y496" s="338"/>
      <c r="Z496" s="338"/>
      <c r="AA496" s="338"/>
      <c r="AB496" s="338"/>
      <c r="AC496" s="338"/>
      <c r="AD496" s="338"/>
      <c r="AE496" s="338"/>
      <c r="AF496" s="338"/>
    </row>
    <row r="497" spans="2:32">
      <c r="B497" s="338"/>
      <c r="C497" s="338"/>
      <c r="D497" s="338"/>
      <c r="E497" s="338"/>
      <c r="F497" s="338"/>
      <c r="G497" s="338"/>
      <c r="H497" s="338"/>
      <c r="I497" s="338"/>
      <c r="J497" s="338"/>
      <c r="K497" s="338"/>
      <c r="L497" s="338"/>
      <c r="M497" s="338"/>
      <c r="N497" s="338"/>
      <c r="O497" s="338"/>
      <c r="P497" s="338"/>
      <c r="Q497" s="338"/>
      <c r="R497" s="338"/>
      <c r="S497" s="338"/>
      <c r="T497" s="338"/>
      <c r="U497" s="338"/>
      <c r="V497" s="338"/>
      <c r="W497" s="338"/>
      <c r="X497" s="338"/>
      <c r="Y497" s="338"/>
      <c r="Z497" s="338"/>
      <c r="AA497" s="338"/>
      <c r="AB497" s="338"/>
      <c r="AC497" s="338"/>
      <c r="AD497" s="338"/>
      <c r="AE497" s="338"/>
      <c r="AF497" s="338"/>
    </row>
    <row r="498" spans="2:32">
      <c r="B498" s="338"/>
      <c r="C498" s="338"/>
      <c r="D498" s="338"/>
      <c r="E498" s="338"/>
      <c r="F498" s="338"/>
      <c r="G498" s="338"/>
      <c r="H498" s="338"/>
      <c r="I498" s="338"/>
      <c r="J498" s="338"/>
      <c r="K498" s="338"/>
      <c r="L498" s="338"/>
      <c r="M498" s="338"/>
      <c r="N498" s="338"/>
      <c r="O498" s="338"/>
      <c r="P498" s="338"/>
      <c r="Q498" s="338"/>
      <c r="R498" s="338"/>
      <c r="S498" s="338"/>
      <c r="T498" s="338"/>
      <c r="U498" s="338"/>
      <c r="V498" s="338"/>
      <c r="W498" s="338"/>
      <c r="X498" s="338"/>
      <c r="Y498" s="338"/>
      <c r="Z498" s="338"/>
      <c r="AA498" s="338"/>
      <c r="AB498" s="338"/>
      <c r="AC498" s="338"/>
      <c r="AD498" s="338"/>
      <c r="AE498" s="338"/>
      <c r="AF498" s="338"/>
    </row>
    <row r="499" spans="2:32">
      <c r="B499" s="338"/>
      <c r="C499" s="338"/>
      <c r="D499" s="338"/>
      <c r="E499" s="338"/>
      <c r="F499" s="338"/>
      <c r="G499" s="338"/>
      <c r="H499" s="338"/>
      <c r="I499" s="338"/>
      <c r="J499" s="338"/>
      <c r="K499" s="338"/>
      <c r="L499" s="338"/>
      <c r="M499" s="338"/>
      <c r="N499" s="338"/>
      <c r="O499" s="338"/>
      <c r="P499" s="338"/>
      <c r="Q499" s="338"/>
      <c r="R499" s="338"/>
      <c r="S499" s="338"/>
      <c r="T499" s="338"/>
      <c r="U499" s="338"/>
      <c r="V499" s="338"/>
      <c r="W499" s="338"/>
      <c r="X499" s="338"/>
      <c r="Y499" s="338"/>
      <c r="Z499" s="338"/>
      <c r="AA499" s="338"/>
      <c r="AB499" s="338"/>
      <c r="AC499" s="338"/>
      <c r="AD499" s="338"/>
      <c r="AE499" s="338"/>
      <c r="AF499" s="338"/>
    </row>
    <row r="500" spans="2:32">
      <c r="B500" s="338"/>
      <c r="C500" s="338"/>
      <c r="D500" s="338"/>
      <c r="E500" s="338"/>
      <c r="F500" s="338"/>
      <c r="G500" s="338"/>
      <c r="H500" s="338"/>
      <c r="I500" s="338"/>
      <c r="J500" s="338"/>
      <c r="K500" s="338"/>
      <c r="L500" s="338"/>
      <c r="M500" s="338"/>
      <c r="N500" s="338"/>
      <c r="O500" s="338"/>
      <c r="P500" s="338"/>
      <c r="Q500" s="338"/>
      <c r="R500" s="338"/>
      <c r="S500" s="338"/>
      <c r="T500" s="338"/>
      <c r="U500" s="338"/>
      <c r="V500" s="338"/>
      <c r="W500" s="338"/>
      <c r="X500" s="338"/>
      <c r="Y500" s="338"/>
      <c r="Z500" s="338"/>
      <c r="AA500" s="338"/>
      <c r="AB500" s="338"/>
      <c r="AC500" s="338"/>
      <c r="AD500" s="338"/>
      <c r="AE500" s="338"/>
      <c r="AF500" s="338"/>
    </row>
    <row r="501" spans="2:32">
      <c r="B501" s="338"/>
      <c r="C501" s="338"/>
      <c r="D501" s="338"/>
      <c r="E501" s="338"/>
      <c r="F501" s="338"/>
      <c r="G501" s="338"/>
      <c r="H501" s="338"/>
      <c r="I501" s="338"/>
      <c r="J501" s="338"/>
      <c r="K501" s="338"/>
      <c r="L501" s="338"/>
      <c r="M501" s="338"/>
      <c r="N501" s="338"/>
      <c r="O501" s="338"/>
      <c r="P501" s="338"/>
      <c r="Q501" s="338"/>
      <c r="R501" s="338"/>
      <c r="S501" s="338"/>
      <c r="T501" s="338"/>
      <c r="U501" s="338"/>
      <c r="V501" s="338"/>
      <c r="W501" s="338"/>
      <c r="X501" s="338"/>
      <c r="Y501" s="338"/>
      <c r="Z501" s="338"/>
      <c r="AA501" s="338"/>
      <c r="AB501" s="338"/>
      <c r="AC501" s="338"/>
      <c r="AD501" s="338"/>
      <c r="AE501" s="338"/>
      <c r="AF501" s="338"/>
    </row>
    <row r="502" spans="2:32">
      <c r="B502" s="338"/>
      <c r="C502" s="338"/>
      <c r="D502" s="338"/>
      <c r="E502" s="338"/>
      <c r="F502" s="338"/>
      <c r="G502" s="338"/>
      <c r="H502" s="338"/>
      <c r="I502" s="338"/>
      <c r="J502" s="338"/>
      <c r="K502" s="338"/>
      <c r="L502" s="338"/>
      <c r="M502" s="338"/>
      <c r="N502" s="338"/>
      <c r="O502" s="338"/>
      <c r="P502" s="338"/>
      <c r="Q502" s="338"/>
      <c r="R502" s="338"/>
      <c r="S502" s="338"/>
      <c r="T502" s="338"/>
      <c r="U502" s="338"/>
      <c r="V502" s="338"/>
      <c r="W502" s="338"/>
      <c r="X502" s="338"/>
      <c r="Y502" s="338"/>
      <c r="Z502" s="338"/>
      <c r="AA502" s="338"/>
      <c r="AB502" s="338"/>
      <c r="AC502" s="338"/>
      <c r="AD502" s="338"/>
      <c r="AE502" s="338"/>
      <c r="AF502" s="338"/>
    </row>
    <row r="503" spans="2:32">
      <c r="B503" s="338"/>
      <c r="C503" s="338"/>
      <c r="D503" s="338"/>
      <c r="E503" s="338"/>
      <c r="F503" s="338"/>
      <c r="G503" s="338"/>
      <c r="H503" s="338"/>
      <c r="I503" s="338"/>
      <c r="J503" s="338"/>
      <c r="K503" s="338"/>
      <c r="L503" s="338"/>
      <c r="M503" s="338"/>
      <c r="N503" s="338"/>
      <c r="O503" s="338"/>
      <c r="P503" s="338"/>
      <c r="Q503" s="338"/>
      <c r="R503" s="338"/>
      <c r="S503" s="338"/>
      <c r="T503" s="338"/>
      <c r="U503" s="338"/>
      <c r="V503" s="338"/>
      <c r="W503" s="338"/>
      <c r="X503" s="338"/>
      <c r="Y503" s="338"/>
      <c r="Z503" s="338"/>
      <c r="AA503" s="338"/>
      <c r="AB503" s="338"/>
      <c r="AC503" s="338"/>
      <c r="AD503" s="338"/>
      <c r="AE503" s="338"/>
      <c r="AF503" s="338"/>
    </row>
    <row r="504" spans="2:32">
      <c r="B504" s="338"/>
      <c r="C504" s="338"/>
      <c r="D504" s="338"/>
      <c r="E504" s="338"/>
      <c r="F504" s="338"/>
      <c r="G504" s="338"/>
      <c r="H504" s="338"/>
      <c r="I504" s="338"/>
      <c r="J504" s="338"/>
      <c r="K504" s="338"/>
      <c r="L504" s="338"/>
      <c r="M504" s="338"/>
      <c r="N504" s="338"/>
      <c r="O504" s="338"/>
      <c r="P504" s="338"/>
      <c r="Q504" s="338"/>
      <c r="R504" s="338"/>
      <c r="S504" s="338"/>
      <c r="T504" s="338"/>
      <c r="U504" s="338"/>
      <c r="V504" s="338"/>
      <c r="W504" s="338"/>
      <c r="X504" s="338"/>
      <c r="Y504" s="338"/>
      <c r="Z504" s="338"/>
      <c r="AA504" s="338"/>
      <c r="AB504" s="338"/>
      <c r="AC504" s="338"/>
      <c r="AD504" s="338"/>
      <c r="AE504" s="338"/>
      <c r="AF504" s="338"/>
    </row>
    <row r="505" spans="2:32">
      <c r="B505" s="338"/>
      <c r="C505" s="338"/>
      <c r="D505" s="338"/>
      <c r="E505" s="338"/>
      <c r="F505" s="338"/>
      <c r="G505" s="338"/>
      <c r="H505" s="338"/>
      <c r="I505" s="338"/>
      <c r="J505" s="338"/>
      <c r="K505" s="338"/>
      <c r="L505" s="338"/>
      <c r="M505" s="338"/>
      <c r="N505" s="338"/>
      <c r="O505" s="338"/>
      <c r="P505" s="338"/>
      <c r="Q505" s="338"/>
      <c r="R505" s="338"/>
      <c r="S505" s="338"/>
      <c r="T505" s="338"/>
      <c r="U505" s="338"/>
      <c r="V505" s="338"/>
      <c r="W505" s="338"/>
      <c r="X505" s="338"/>
      <c r="Y505" s="338"/>
      <c r="Z505" s="338"/>
      <c r="AA505" s="338"/>
      <c r="AB505" s="338"/>
      <c r="AC505" s="338"/>
      <c r="AD505" s="338"/>
      <c r="AE505" s="338"/>
      <c r="AF505" s="338"/>
    </row>
    <row r="506" spans="2:32">
      <c r="B506" s="338"/>
      <c r="C506" s="338"/>
      <c r="D506" s="338"/>
      <c r="E506" s="338"/>
      <c r="F506" s="338"/>
      <c r="G506" s="338"/>
      <c r="H506" s="338"/>
      <c r="I506" s="338"/>
      <c r="J506" s="338"/>
      <c r="K506" s="338"/>
      <c r="L506" s="338"/>
      <c r="M506" s="338"/>
      <c r="N506" s="338"/>
      <c r="O506" s="338"/>
      <c r="P506" s="338"/>
      <c r="Q506" s="338"/>
      <c r="R506" s="338"/>
      <c r="S506" s="338"/>
      <c r="T506" s="338"/>
      <c r="U506" s="338"/>
      <c r="V506" s="338"/>
      <c r="W506" s="338"/>
      <c r="X506" s="338"/>
      <c r="Y506" s="338"/>
      <c r="Z506" s="338"/>
      <c r="AA506" s="338"/>
      <c r="AB506" s="338"/>
      <c r="AC506" s="338"/>
      <c r="AD506" s="338"/>
      <c r="AE506" s="338"/>
      <c r="AF506" s="338"/>
    </row>
    <row r="507" spans="2:32">
      <c r="B507" s="338"/>
      <c r="C507" s="338"/>
      <c r="D507" s="338"/>
      <c r="E507" s="338"/>
      <c r="F507" s="338"/>
      <c r="G507" s="338"/>
      <c r="H507" s="338"/>
      <c r="I507" s="338"/>
      <c r="J507" s="338"/>
      <c r="K507" s="338"/>
      <c r="L507" s="338"/>
      <c r="M507" s="338"/>
      <c r="N507" s="338"/>
      <c r="O507" s="338"/>
      <c r="P507" s="338"/>
      <c r="Q507" s="338"/>
      <c r="R507" s="338"/>
      <c r="S507" s="338"/>
      <c r="T507" s="338"/>
      <c r="U507" s="338"/>
      <c r="V507" s="338"/>
      <c r="W507" s="338"/>
      <c r="X507" s="338"/>
      <c r="Y507" s="338"/>
      <c r="Z507" s="338"/>
      <c r="AA507" s="338"/>
      <c r="AB507" s="338"/>
      <c r="AC507" s="338"/>
      <c r="AD507" s="338"/>
      <c r="AE507" s="338"/>
      <c r="AF507" s="338"/>
    </row>
    <row r="508" spans="2:32">
      <c r="B508" s="338"/>
      <c r="C508" s="338"/>
      <c r="D508" s="338"/>
      <c r="E508" s="338"/>
      <c r="F508" s="338"/>
      <c r="G508" s="338"/>
      <c r="H508" s="338"/>
      <c r="I508" s="338"/>
      <c r="J508" s="338"/>
      <c r="K508" s="338"/>
      <c r="L508" s="338"/>
      <c r="M508" s="338"/>
      <c r="N508" s="338"/>
      <c r="O508" s="338"/>
      <c r="P508" s="338"/>
      <c r="Q508" s="338"/>
      <c r="R508" s="338"/>
      <c r="S508" s="338"/>
      <c r="T508" s="338"/>
      <c r="U508" s="338"/>
      <c r="V508" s="338"/>
      <c r="W508" s="338"/>
      <c r="X508" s="338"/>
      <c r="Y508" s="338"/>
      <c r="Z508" s="338"/>
      <c r="AA508" s="338"/>
      <c r="AB508" s="338"/>
      <c r="AC508" s="338"/>
      <c r="AD508" s="338"/>
      <c r="AE508" s="338"/>
      <c r="AF508" s="338"/>
    </row>
    <row r="509" spans="2:32">
      <c r="B509" s="338"/>
      <c r="C509" s="338"/>
      <c r="D509" s="338"/>
      <c r="E509" s="338"/>
      <c r="F509" s="338"/>
      <c r="G509" s="338"/>
      <c r="H509" s="338"/>
      <c r="I509" s="338"/>
      <c r="J509" s="338"/>
      <c r="K509" s="338"/>
      <c r="L509" s="338"/>
      <c r="M509" s="338"/>
      <c r="N509" s="338"/>
      <c r="O509" s="338"/>
      <c r="P509" s="338"/>
      <c r="Q509" s="338"/>
      <c r="R509" s="338"/>
      <c r="S509" s="338"/>
      <c r="T509" s="338"/>
      <c r="U509" s="338"/>
      <c r="V509" s="338"/>
      <c r="W509" s="338"/>
      <c r="X509" s="338"/>
      <c r="Y509" s="338"/>
      <c r="Z509" s="338"/>
      <c r="AA509" s="338"/>
      <c r="AB509" s="338"/>
      <c r="AC509" s="338"/>
      <c r="AD509" s="338"/>
      <c r="AE509" s="338"/>
      <c r="AF509" s="338"/>
    </row>
    <row r="510" spans="2:32">
      <c r="B510" s="338"/>
      <c r="C510" s="338"/>
      <c r="D510" s="338"/>
      <c r="E510" s="338"/>
      <c r="F510" s="338"/>
      <c r="G510" s="338"/>
      <c r="H510" s="338"/>
      <c r="I510" s="338"/>
      <c r="J510" s="338"/>
      <c r="K510" s="338"/>
      <c r="L510" s="338"/>
      <c r="M510" s="338"/>
      <c r="N510" s="338"/>
      <c r="O510" s="338"/>
      <c r="P510" s="338"/>
      <c r="Q510" s="338"/>
      <c r="R510" s="338"/>
      <c r="S510" s="338"/>
      <c r="T510" s="338"/>
      <c r="U510" s="338"/>
      <c r="V510" s="338"/>
      <c r="W510" s="338"/>
      <c r="X510" s="338"/>
      <c r="Y510" s="338"/>
      <c r="Z510" s="338"/>
      <c r="AA510" s="338"/>
      <c r="AB510" s="338"/>
      <c r="AC510" s="338"/>
      <c r="AD510" s="338"/>
      <c r="AE510" s="338"/>
      <c r="AF510" s="338"/>
    </row>
    <row r="511" spans="2:32">
      <c r="B511" s="338"/>
      <c r="C511" s="338"/>
      <c r="D511" s="338"/>
      <c r="E511" s="338"/>
      <c r="F511" s="338"/>
      <c r="G511" s="338"/>
      <c r="H511" s="338"/>
      <c r="I511" s="338"/>
      <c r="J511" s="338"/>
      <c r="K511" s="338"/>
      <c r="L511" s="338"/>
      <c r="M511" s="338"/>
      <c r="N511" s="338"/>
      <c r="O511" s="338"/>
      <c r="P511" s="338"/>
      <c r="Q511" s="338"/>
      <c r="R511" s="338"/>
      <c r="S511" s="338"/>
      <c r="T511" s="338"/>
      <c r="U511" s="338"/>
      <c r="V511" s="338"/>
      <c r="W511" s="338"/>
      <c r="X511" s="338"/>
      <c r="Y511" s="338"/>
      <c r="Z511" s="338"/>
      <c r="AA511" s="338"/>
      <c r="AB511" s="338"/>
      <c r="AC511" s="338"/>
      <c r="AD511" s="338"/>
      <c r="AE511" s="338"/>
      <c r="AF511" s="338"/>
    </row>
    <row r="512" spans="2:32">
      <c r="B512" s="338"/>
      <c r="C512" s="338"/>
      <c r="D512" s="338"/>
      <c r="E512" s="338"/>
      <c r="F512" s="338"/>
      <c r="G512" s="338"/>
      <c r="H512" s="338"/>
      <c r="I512" s="338"/>
      <c r="J512" s="338"/>
      <c r="K512" s="338"/>
      <c r="L512" s="338"/>
      <c r="M512" s="338"/>
      <c r="N512" s="338"/>
      <c r="O512" s="338"/>
      <c r="P512" s="338"/>
      <c r="Q512" s="338"/>
      <c r="R512" s="338"/>
      <c r="S512" s="338"/>
      <c r="T512" s="338"/>
      <c r="U512" s="338"/>
      <c r="V512" s="338"/>
      <c r="W512" s="338"/>
      <c r="X512" s="338"/>
      <c r="Y512" s="338"/>
      <c r="Z512" s="338"/>
      <c r="AA512" s="338"/>
      <c r="AB512" s="338"/>
      <c r="AC512" s="338"/>
      <c r="AD512" s="338"/>
      <c r="AE512" s="338"/>
      <c r="AF512" s="338"/>
    </row>
    <row r="513" spans="2:32">
      <c r="B513" s="338"/>
      <c r="C513" s="338"/>
      <c r="D513" s="338"/>
      <c r="E513" s="338"/>
      <c r="F513" s="338"/>
      <c r="G513" s="338"/>
      <c r="H513" s="338"/>
      <c r="I513" s="338"/>
      <c r="J513" s="338"/>
      <c r="K513" s="338"/>
      <c r="L513" s="338"/>
      <c r="M513" s="338"/>
      <c r="N513" s="338"/>
      <c r="O513" s="338"/>
      <c r="P513" s="338"/>
      <c r="Q513" s="338"/>
      <c r="R513" s="338"/>
      <c r="S513" s="338"/>
      <c r="T513" s="338"/>
      <c r="U513" s="338"/>
      <c r="V513" s="338"/>
      <c r="W513" s="338"/>
      <c r="X513" s="338"/>
      <c r="Y513" s="338"/>
      <c r="Z513" s="338"/>
      <c r="AA513" s="338"/>
      <c r="AB513" s="338"/>
      <c r="AC513" s="338"/>
      <c r="AD513" s="338"/>
      <c r="AE513" s="338"/>
      <c r="AF513" s="338"/>
    </row>
    <row r="514" spans="2:32">
      <c r="B514" s="338"/>
      <c r="C514" s="338"/>
      <c r="D514" s="338"/>
      <c r="E514" s="338"/>
      <c r="F514" s="338"/>
      <c r="G514" s="338"/>
      <c r="H514" s="338"/>
      <c r="I514" s="338"/>
      <c r="J514" s="338"/>
      <c r="K514" s="338"/>
      <c r="L514" s="338"/>
      <c r="M514" s="338"/>
      <c r="N514" s="338"/>
      <c r="O514" s="338"/>
      <c r="P514" s="338"/>
      <c r="Q514" s="338"/>
      <c r="R514" s="338"/>
      <c r="S514" s="338"/>
      <c r="T514" s="338"/>
      <c r="U514" s="338"/>
      <c r="V514" s="338"/>
      <c r="W514" s="338"/>
      <c r="X514" s="338"/>
      <c r="Y514" s="338"/>
      <c r="Z514" s="338"/>
      <c r="AA514" s="338"/>
      <c r="AB514" s="338"/>
      <c r="AC514" s="338"/>
      <c r="AD514" s="338"/>
      <c r="AE514" s="338"/>
      <c r="AF514" s="338"/>
    </row>
    <row r="515" spans="2:32">
      <c r="B515" s="338"/>
      <c r="C515" s="338"/>
      <c r="D515" s="338"/>
      <c r="E515" s="338"/>
      <c r="F515" s="338"/>
      <c r="G515" s="338"/>
      <c r="H515" s="338"/>
      <c r="I515" s="338"/>
      <c r="J515" s="338"/>
      <c r="K515" s="338"/>
      <c r="L515" s="338"/>
      <c r="M515" s="338"/>
      <c r="N515" s="338"/>
      <c r="O515" s="338"/>
      <c r="P515" s="338"/>
      <c r="Q515" s="338"/>
      <c r="R515" s="338"/>
      <c r="S515" s="338"/>
      <c r="T515" s="338"/>
      <c r="U515" s="338"/>
      <c r="V515" s="338"/>
      <c r="W515" s="338"/>
      <c r="X515" s="338"/>
      <c r="Y515" s="338"/>
      <c r="Z515" s="338"/>
      <c r="AA515" s="338"/>
      <c r="AB515" s="338"/>
      <c r="AC515" s="338"/>
      <c r="AD515" s="338"/>
      <c r="AE515" s="338"/>
      <c r="AF515" s="338"/>
    </row>
    <row r="516" spans="2:32">
      <c r="B516" s="338"/>
      <c r="C516" s="338"/>
      <c r="D516" s="338"/>
      <c r="E516" s="338"/>
      <c r="F516" s="338"/>
      <c r="G516" s="338"/>
      <c r="H516" s="338"/>
      <c r="I516" s="338"/>
      <c r="J516" s="338"/>
      <c r="K516" s="338"/>
      <c r="L516" s="338"/>
      <c r="M516" s="338"/>
      <c r="N516" s="338"/>
      <c r="O516" s="338"/>
      <c r="P516" s="338"/>
      <c r="Q516" s="338"/>
      <c r="R516" s="338"/>
      <c r="S516" s="338"/>
      <c r="T516" s="338"/>
      <c r="U516" s="338"/>
      <c r="V516" s="338"/>
      <c r="W516" s="338"/>
      <c r="X516" s="338"/>
      <c r="Y516" s="338"/>
      <c r="Z516" s="338"/>
      <c r="AA516" s="338"/>
      <c r="AB516" s="338"/>
      <c r="AC516" s="338"/>
      <c r="AD516" s="338"/>
      <c r="AE516" s="338"/>
      <c r="AF516" s="338"/>
    </row>
    <row r="517" spans="2:32">
      <c r="B517" s="338"/>
      <c r="C517" s="338"/>
      <c r="D517" s="338"/>
      <c r="E517" s="338"/>
      <c r="F517" s="338"/>
      <c r="G517" s="338"/>
      <c r="H517" s="338"/>
      <c r="I517" s="338"/>
      <c r="J517" s="338"/>
      <c r="K517" s="338"/>
      <c r="L517" s="338"/>
      <c r="M517" s="338"/>
      <c r="N517" s="338"/>
      <c r="O517" s="338"/>
      <c r="P517" s="338"/>
      <c r="Q517" s="338"/>
      <c r="R517" s="338"/>
      <c r="S517" s="338"/>
      <c r="T517" s="338"/>
      <c r="U517" s="338"/>
      <c r="V517" s="338"/>
      <c r="W517" s="338"/>
      <c r="X517" s="338"/>
      <c r="Y517" s="338"/>
      <c r="Z517" s="338"/>
      <c r="AA517" s="338"/>
      <c r="AB517" s="338"/>
      <c r="AC517" s="338"/>
      <c r="AD517" s="338"/>
      <c r="AE517" s="338"/>
      <c r="AF517" s="338"/>
    </row>
    <row r="518" spans="2:32">
      <c r="B518" s="338"/>
      <c r="C518" s="338"/>
      <c r="D518" s="338"/>
      <c r="E518" s="338"/>
      <c r="F518" s="338"/>
      <c r="G518" s="338"/>
      <c r="H518" s="338"/>
      <c r="I518" s="338"/>
      <c r="J518" s="338"/>
      <c r="K518" s="338"/>
      <c r="L518" s="338"/>
      <c r="M518" s="338"/>
      <c r="N518" s="338"/>
      <c r="O518" s="338"/>
      <c r="P518" s="338"/>
      <c r="Q518" s="338"/>
      <c r="R518" s="338"/>
      <c r="S518" s="338"/>
      <c r="T518" s="338"/>
      <c r="U518" s="338"/>
      <c r="V518" s="338"/>
      <c r="W518" s="338"/>
      <c r="X518" s="338"/>
      <c r="Y518" s="338"/>
      <c r="Z518" s="338"/>
      <c r="AA518" s="338"/>
      <c r="AB518" s="338"/>
      <c r="AC518" s="338"/>
      <c r="AD518" s="338"/>
      <c r="AE518" s="338"/>
      <c r="AF518" s="338"/>
    </row>
    <row r="519" spans="2:32">
      <c r="B519" s="338"/>
      <c r="C519" s="338"/>
      <c r="D519" s="338"/>
      <c r="E519" s="338"/>
      <c r="F519" s="338"/>
      <c r="G519" s="338"/>
      <c r="H519" s="338"/>
      <c r="I519" s="338"/>
      <c r="J519" s="338"/>
      <c r="K519" s="338"/>
      <c r="L519" s="338"/>
      <c r="M519" s="338"/>
      <c r="N519" s="338"/>
      <c r="O519" s="338"/>
      <c r="P519" s="338"/>
      <c r="Q519" s="338"/>
      <c r="R519" s="338"/>
      <c r="S519" s="338"/>
      <c r="T519" s="338"/>
      <c r="U519" s="338"/>
      <c r="V519" s="338"/>
      <c r="W519" s="338"/>
      <c r="X519" s="338"/>
      <c r="Y519" s="338"/>
      <c r="Z519" s="338"/>
      <c r="AA519" s="338"/>
      <c r="AB519" s="338"/>
      <c r="AC519" s="338"/>
      <c r="AD519" s="338"/>
      <c r="AE519" s="338"/>
      <c r="AF519" s="338"/>
    </row>
    <row r="520" spans="2:32">
      <c r="B520" s="338"/>
      <c r="C520" s="338"/>
      <c r="D520" s="338"/>
      <c r="E520" s="338"/>
      <c r="F520" s="338"/>
      <c r="G520" s="338"/>
      <c r="H520" s="338"/>
      <c r="I520" s="338"/>
      <c r="J520" s="338"/>
      <c r="K520" s="338"/>
      <c r="L520" s="338"/>
      <c r="M520" s="338"/>
      <c r="N520" s="338"/>
      <c r="O520" s="338"/>
      <c r="P520" s="338"/>
      <c r="Q520" s="338"/>
      <c r="R520" s="338"/>
      <c r="S520" s="338"/>
      <c r="T520" s="338"/>
      <c r="U520" s="338"/>
      <c r="V520" s="338"/>
      <c r="W520" s="338"/>
      <c r="X520" s="338"/>
      <c r="Y520" s="338"/>
      <c r="Z520" s="338"/>
      <c r="AA520" s="338"/>
      <c r="AB520" s="338"/>
      <c r="AC520" s="338"/>
      <c r="AD520" s="338"/>
      <c r="AE520" s="338"/>
      <c r="AF520" s="338"/>
    </row>
    <row r="521" spans="2:32">
      <c r="B521" s="338"/>
      <c r="C521" s="338"/>
      <c r="D521" s="338"/>
      <c r="E521" s="338"/>
      <c r="F521" s="338"/>
      <c r="G521" s="338"/>
      <c r="H521" s="338"/>
      <c r="I521" s="338"/>
      <c r="J521" s="338"/>
      <c r="K521" s="338"/>
      <c r="L521" s="338"/>
      <c r="M521" s="338"/>
      <c r="N521" s="338"/>
      <c r="O521" s="338"/>
      <c r="P521" s="338"/>
      <c r="Q521" s="338"/>
      <c r="R521" s="338"/>
      <c r="S521" s="338"/>
      <c r="T521" s="338"/>
      <c r="U521" s="338"/>
      <c r="V521" s="338"/>
      <c r="W521" s="338"/>
      <c r="X521" s="338"/>
      <c r="Y521" s="338"/>
      <c r="Z521" s="338"/>
      <c r="AA521" s="338"/>
      <c r="AB521" s="338"/>
      <c r="AC521" s="338"/>
      <c r="AD521" s="338"/>
      <c r="AE521" s="338"/>
      <c r="AF521" s="338"/>
    </row>
    <row r="522" spans="2:32">
      <c r="B522" s="338"/>
      <c r="C522" s="338"/>
      <c r="D522" s="338"/>
      <c r="E522" s="338"/>
      <c r="F522" s="338"/>
      <c r="G522" s="338"/>
      <c r="H522" s="338"/>
      <c r="I522" s="338"/>
      <c r="J522" s="338"/>
      <c r="K522" s="338"/>
      <c r="L522" s="338"/>
      <c r="M522" s="338"/>
      <c r="N522" s="338"/>
      <c r="O522" s="338"/>
      <c r="P522" s="338"/>
      <c r="Q522" s="338"/>
      <c r="R522" s="338"/>
      <c r="S522" s="338"/>
      <c r="T522" s="338"/>
      <c r="U522" s="338"/>
      <c r="V522" s="338"/>
      <c r="W522" s="338"/>
      <c r="X522" s="338"/>
      <c r="Y522" s="338"/>
      <c r="Z522" s="338"/>
      <c r="AA522" s="338"/>
      <c r="AB522" s="338"/>
      <c r="AC522" s="338"/>
      <c r="AD522" s="338"/>
      <c r="AE522" s="338"/>
      <c r="AF522" s="338"/>
    </row>
    <row r="523" spans="2:32">
      <c r="B523" s="338"/>
      <c r="C523" s="338"/>
      <c r="D523" s="338"/>
      <c r="E523" s="338"/>
      <c r="F523" s="338"/>
      <c r="G523" s="338"/>
      <c r="H523" s="338"/>
      <c r="I523" s="338"/>
      <c r="J523" s="338"/>
      <c r="K523" s="338"/>
      <c r="L523" s="338"/>
      <c r="M523" s="338"/>
      <c r="N523" s="338"/>
      <c r="O523" s="338"/>
      <c r="P523" s="338"/>
      <c r="Q523" s="338"/>
      <c r="R523" s="338"/>
      <c r="S523" s="338"/>
      <c r="T523" s="338"/>
      <c r="U523" s="338"/>
      <c r="V523" s="338"/>
      <c r="W523" s="338"/>
      <c r="X523" s="338"/>
      <c r="Y523" s="338"/>
      <c r="Z523" s="338"/>
      <c r="AA523" s="338"/>
      <c r="AB523" s="338"/>
      <c r="AC523" s="338"/>
      <c r="AD523" s="338"/>
      <c r="AE523" s="338"/>
      <c r="AF523" s="338"/>
    </row>
    <row r="524" spans="2:32">
      <c r="B524" s="338"/>
      <c r="C524" s="338"/>
      <c r="D524" s="338"/>
      <c r="E524" s="338"/>
      <c r="F524" s="338"/>
      <c r="G524" s="338"/>
      <c r="H524" s="338"/>
      <c r="I524" s="338"/>
      <c r="J524" s="338"/>
      <c r="K524" s="338"/>
      <c r="L524" s="338"/>
      <c r="M524" s="338"/>
      <c r="N524" s="338"/>
      <c r="O524" s="338"/>
      <c r="P524" s="338"/>
      <c r="Q524" s="338"/>
      <c r="R524" s="338"/>
      <c r="S524" s="338"/>
      <c r="T524" s="338"/>
      <c r="U524" s="338"/>
      <c r="V524" s="338"/>
      <c r="W524" s="338"/>
      <c r="X524" s="338"/>
      <c r="Y524" s="338"/>
      <c r="Z524" s="338"/>
      <c r="AA524" s="338"/>
      <c r="AB524" s="338"/>
      <c r="AC524" s="338"/>
      <c r="AD524" s="338"/>
      <c r="AE524" s="338"/>
      <c r="AF524" s="338"/>
    </row>
    <row r="525" spans="2:32">
      <c r="B525" s="338"/>
      <c r="C525" s="338"/>
      <c r="D525" s="338"/>
      <c r="E525" s="338"/>
      <c r="F525" s="338"/>
      <c r="G525" s="338"/>
      <c r="H525" s="338"/>
      <c r="I525" s="338"/>
      <c r="J525" s="338"/>
      <c r="K525" s="338"/>
      <c r="L525" s="338"/>
      <c r="M525" s="338"/>
      <c r="N525" s="338"/>
      <c r="O525" s="338"/>
      <c r="P525" s="338"/>
      <c r="Q525" s="338"/>
      <c r="R525" s="338"/>
      <c r="S525" s="338"/>
      <c r="T525" s="338"/>
      <c r="U525" s="338"/>
      <c r="V525" s="338"/>
      <c r="W525" s="338"/>
      <c r="X525" s="338"/>
      <c r="Y525" s="338"/>
      <c r="Z525" s="338"/>
      <c r="AA525" s="338"/>
      <c r="AB525" s="338"/>
      <c r="AC525" s="338"/>
      <c r="AD525" s="338"/>
      <c r="AE525" s="338"/>
      <c r="AF525" s="338"/>
    </row>
    <row r="526" spans="2:32">
      <c r="B526" s="338"/>
      <c r="C526" s="338"/>
      <c r="D526" s="338"/>
      <c r="E526" s="338"/>
      <c r="F526" s="338"/>
      <c r="G526" s="338"/>
      <c r="H526" s="338"/>
      <c r="I526" s="338"/>
      <c r="J526" s="338"/>
      <c r="K526" s="338"/>
      <c r="L526" s="338"/>
      <c r="M526" s="338"/>
      <c r="N526" s="338"/>
      <c r="O526" s="338"/>
      <c r="P526" s="338"/>
      <c r="Q526" s="338"/>
      <c r="R526" s="338"/>
      <c r="S526" s="338"/>
      <c r="T526" s="338"/>
      <c r="U526" s="338"/>
      <c r="V526" s="338"/>
      <c r="W526" s="338"/>
      <c r="X526" s="338"/>
      <c r="Y526" s="338"/>
      <c r="Z526" s="338"/>
      <c r="AA526" s="338"/>
      <c r="AB526" s="338"/>
      <c r="AC526" s="338"/>
      <c r="AD526" s="338"/>
      <c r="AE526" s="338"/>
      <c r="AF526" s="338"/>
    </row>
    <row r="527" spans="2:32">
      <c r="B527" s="338"/>
      <c r="C527" s="338"/>
      <c r="D527" s="338"/>
      <c r="E527" s="338"/>
      <c r="F527" s="338"/>
      <c r="G527" s="338"/>
      <c r="H527" s="338"/>
      <c r="I527" s="338"/>
      <c r="J527" s="338"/>
      <c r="K527" s="338"/>
      <c r="L527" s="338"/>
      <c r="M527" s="338"/>
      <c r="N527" s="338"/>
      <c r="O527" s="338"/>
      <c r="P527" s="338"/>
      <c r="Q527" s="338"/>
      <c r="R527" s="338"/>
      <c r="S527" s="338"/>
      <c r="T527" s="338"/>
      <c r="U527" s="338"/>
      <c r="V527" s="338"/>
      <c r="W527" s="338"/>
      <c r="X527" s="338"/>
      <c r="Y527" s="338"/>
      <c r="Z527" s="338"/>
      <c r="AA527" s="338"/>
      <c r="AB527" s="338"/>
      <c r="AC527" s="338"/>
      <c r="AD527" s="338"/>
      <c r="AE527" s="338"/>
      <c r="AF527" s="338"/>
    </row>
    <row r="528" spans="2:32">
      <c r="B528" s="338"/>
      <c r="C528" s="338"/>
      <c r="D528" s="338"/>
      <c r="E528" s="338"/>
      <c r="F528" s="338"/>
      <c r="G528" s="338"/>
      <c r="H528" s="338"/>
      <c r="I528" s="338"/>
      <c r="J528" s="338"/>
      <c r="K528" s="338"/>
      <c r="L528" s="338"/>
      <c r="M528" s="338"/>
      <c r="N528" s="338"/>
      <c r="O528" s="338"/>
      <c r="P528" s="338"/>
      <c r="Q528" s="338"/>
      <c r="R528" s="338"/>
      <c r="S528" s="338"/>
      <c r="T528" s="338"/>
      <c r="U528" s="338"/>
      <c r="V528" s="338"/>
      <c r="W528" s="338"/>
      <c r="X528" s="338"/>
      <c r="Y528" s="338"/>
      <c r="Z528" s="338"/>
      <c r="AA528" s="338"/>
      <c r="AB528" s="338"/>
      <c r="AC528" s="338"/>
      <c r="AD528" s="338"/>
      <c r="AE528" s="338"/>
      <c r="AF528" s="338"/>
    </row>
    <row r="529" spans="2:32">
      <c r="B529" s="338"/>
      <c r="C529" s="338"/>
      <c r="D529" s="338"/>
      <c r="E529" s="338"/>
      <c r="F529" s="338"/>
      <c r="G529" s="338"/>
      <c r="H529" s="338"/>
      <c r="I529" s="338"/>
      <c r="J529" s="338"/>
      <c r="K529" s="338"/>
      <c r="L529" s="338"/>
      <c r="M529" s="338"/>
      <c r="N529" s="338"/>
      <c r="O529" s="338"/>
      <c r="P529" s="338"/>
      <c r="Q529" s="338"/>
      <c r="R529" s="338"/>
      <c r="S529" s="338"/>
      <c r="T529" s="338"/>
      <c r="U529" s="338"/>
      <c r="V529" s="338"/>
      <c r="W529" s="338"/>
      <c r="X529" s="338"/>
      <c r="Y529" s="338"/>
      <c r="Z529" s="338"/>
      <c r="AA529" s="338"/>
      <c r="AB529" s="338"/>
      <c r="AC529" s="338"/>
      <c r="AD529" s="338"/>
      <c r="AE529" s="338"/>
      <c r="AF529" s="338"/>
    </row>
    <row r="530" spans="2:32">
      <c r="B530" s="338"/>
      <c r="C530" s="338"/>
      <c r="D530" s="338"/>
      <c r="E530" s="338"/>
      <c r="F530" s="338"/>
      <c r="G530" s="338"/>
      <c r="H530" s="338"/>
      <c r="I530" s="338"/>
      <c r="J530" s="338"/>
      <c r="K530" s="338"/>
      <c r="L530" s="338"/>
      <c r="M530" s="338"/>
      <c r="N530" s="338"/>
      <c r="O530" s="338"/>
      <c r="P530" s="338"/>
      <c r="Q530" s="338"/>
      <c r="R530" s="338"/>
      <c r="S530" s="338"/>
      <c r="T530" s="338"/>
      <c r="U530" s="338"/>
      <c r="V530" s="338"/>
      <c r="W530" s="338"/>
      <c r="X530" s="338"/>
      <c r="Y530" s="338"/>
      <c r="Z530" s="338"/>
      <c r="AA530" s="338"/>
      <c r="AB530" s="338"/>
      <c r="AC530" s="338"/>
      <c r="AD530" s="338"/>
      <c r="AE530" s="338"/>
      <c r="AF530" s="338"/>
    </row>
    <row r="531" spans="2:32">
      <c r="B531" s="338"/>
      <c r="C531" s="338"/>
      <c r="D531" s="338"/>
      <c r="E531" s="338"/>
      <c r="F531" s="338"/>
      <c r="G531" s="338"/>
      <c r="H531" s="338"/>
      <c r="I531" s="338"/>
      <c r="J531" s="338"/>
      <c r="K531" s="338"/>
      <c r="L531" s="338"/>
      <c r="M531" s="338"/>
      <c r="N531" s="338"/>
      <c r="O531" s="338"/>
      <c r="P531" s="338"/>
      <c r="Q531" s="338"/>
      <c r="R531" s="338"/>
      <c r="S531" s="338"/>
      <c r="T531" s="338"/>
      <c r="U531" s="338"/>
      <c r="V531" s="338"/>
      <c r="W531" s="338"/>
      <c r="X531" s="338"/>
      <c r="Y531" s="338"/>
      <c r="Z531" s="338"/>
      <c r="AA531" s="338"/>
      <c r="AB531" s="338"/>
      <c r="AC531" s="338"/>
      <c r="AD531" s="338"/>
      <c r="AE531" s="338"/>
      <c r="AF531" s="338"/>
    </row>
    <row r="532" spans="2:32">
      <c r="B532" s="338"/>
      <c r="C532" s="338"/>
      <c r="D532" s="338"/>
      <c r="E532" s="338"/>
      <c r="F532" s="338"/>
      <c r="G532" s="338"/>
      <c r="H532" s="338"/>
      <c r="I532" s="338"/>
      <c r="J532" s="338"/>
      <c r="K532" s="338"/>
      <c r="L532" s="338"/>
      <c r="M532" s="338"/>
      <c r="N532" s="338"/>
      <c r="O532" s="338"/>
      <c r="P532" s="338"/>
      <c r="Q532" s="338"/>
      <c r="R532" s="338"/>
      <c r="S532" s="338"/>
      <c r="T532" s="338"/>
      <c r="U532" s="338"/>
      <c r="V532" s="338"/>
      <c r="W532" s="338"/>
      <c r="X532" s="338"/>
      <c r="Y532" s="338"/>
      <c r="Z532" s="338"/>
      <c r="AA532" s="338"/>
      <c r="AB532" s="338"/>
      <c r="AC532" s="338"/>
      <c r="AD532" s="338"/>
      <c r="AE532" s="338"/>
      <c r="AF532" s="338"/>
    </row>
    <row r="533" spans="2:32">
      <c r="B533" s="338"/>
      <c r="C533" s="338"/>
      <c r="D533" s="338"/>
      <c r="E533" s="338"/>
      <c r="F533" s="338"/>
      <c r="G533" s="338"/>
      <c r="H533" s="338"/>
      <c r="I533" s="338"/>
      <c r="J533" s="338"/>
      <c r="K533" s="338"/>
      <c r="L533" s="338"/>
      <c r="M533" s="338"/>
      <c r="N533" s="338"/>
      <c r="O533" s="338"/>
      <c r="P533" s="338"/>
      <c r="Q533" s="338"/>
      <c r="R533" s="338"/>
      <c r="S533" s="338"/>
      <c r="T533" s="338"/>
      <c r="U533" s="338"/>
      <c r="V533" s="338"/>
      <c r="W533" s="338"/>
      <c r="X533" s="338"/>
      <c r="Y533" s="338"/>
      <c r="Z533" s="338"/>
      <c r="AA533" s="338"/>
      <c r="AB533" s="338"/>
      <c r="AC533" s="338"/>
      <c r="AD533" s="338"/>
      <c r="AE533" s="338"/>
      <c r="AF533" s="338"/>
    </row>
    <row r="534" spans="2:32">
      <c r="B534" s="338"/>
      <c r="C534" s="338"/>
      <c r="D534" s="338"/>
      <c r="E534" s="338"/>
      <c r="F534" s="338"/>
      <c r="G534" s="338"/>
      <c r="H534" s="338"/>
      <c r="I534" s="338"/>
      <c r="J534" s="338"/>
      <c r="K534" s="338"/>
      <c r="L534" s="338"/>
      <c r="M534" s="338"/>
      <c r="N534" s="338"/>
      <c r="O534" s="338"/>
      <c r="P534" s="338"/>
      <c r="Q534" s="338"/>
      <c r="R534" s="338"/>
      <c r="S534" s="338"/>
      <c r="T534" s="338"/>
      <c r="U534" s="338"/>
      <c r="V534" s="338"/>
      <c r="W534" s="338"/>
      <c r="X534" s="338"/>
      <c r="Y534" s="338"/>
      <c r="Z534" s="338"/>
      <c r="AA534" s="338"/>
      <c r="AB534" s="338"/>
      <c r="AC534" s="338"/>
      <c r="AD534" s="338"/>
      <c r="AE534" s="338"/>
      <c r="AF534" s="338"/>
    </row>
    <row r="535" spans="2:32">
      <c r="B535" s="338"/>
      <c r="C535" s="338"/>
      <c r="D535" s="338"/>
      <c r="E535" s="338"/>
      <c r="F535" s="338"/>
      <c r="G535" s="338"/>
      <c r="H535" s="338"/>
      <c r="I535" s="338"/>
      <c r="J535" s="338"/>
      <c r="K535" s="338"/>
      <c r="L535" s="338"/>
      <c r="M535" s="338"/>
      <c r="N535" s="338"/>
      <c r="O535" s="338"/>
      <c r="P535" s="338"/>
      <c r="Q535" s="338"/>
      <c r="R535" s="338"/>
      <c r="S535" s="338"/>
      <c r="T535" s="338"/>
      <c r="U535" s="338"/>
      <c r="V535" s="338"/>
      <c r="W535" s="338"/>
      <c r="X535" s="338"/>
      <c r="Y535" s="338"/>
      <c r="Z535" s="338"/>
      <c r="AA535" s="338"/>
      <c r="AB535" s="338"/>
      <c r="AC535" s="338"/>
      <c r="AD535" s="338"/>
      <c r="AE535" s="338"/>
      <c r="AF535" s="338"/>
    </row>
    <row r="536" spans="2:32">
      <c r="B536" s="338"/>
      <c r="C536" s="338"/>
      <c r="D536" s="338"/>
      <c r="E536" s="338"/>
      <c r="F536" s="338"/>
      <c r="G536" s="338"/>
      <c r="H536" s="338"/>
      <c r="I536" s="338"/>
      <c r="J536" s="338"/>
      <c r="K536" s="338"/>
      <c r="L536" s="338"/>
      <c r="M536" s="338"/>
      <c r="N536" s="338"/>
      <c r="O536" s="338"/>
      <c r="P536" s="338"/>
      <c r="Q536" s="338"/>
      <c r="R536" s="338"/>
      <c r="S536" s="338"/>
      <c r="T536" s="338"/>
      <c r="U536" s="338"/>
      <c r="V536" s="338"/>
      <c r="W536" s="338"/>
      <c r="X536" s="338"/>
      <c r="Y536" s="338"/>
      <c r="Z536" s="338"/>
      <c r="AA536" s="338"/>
      <c r="AB536" s="338"/>
      <c r="AC536" s="338"/>
      <c r="AD536" s="338"/>
      <c r="AE536" s="338"/>
      <c r="AF536" s="338"/>
    </row>
    <row r="537" spans="2:32">
      <c r="B537" s="338"/>
      <c r="C537" s="338"/>
      <c r="D537" s="338"/>
      <c r="E537" s="338"/>
      <c r="F537" s="338"/>
      <c r="G537" s="338"/>
      <c r="H537" s="338"/>
      <c r="I537" s="338"/>
      <c r="J537" s="338"/>
      <c r="K537" s="338"/>
      <c r="L537" s="338"/>
      <c r="M537" s="338"/>
      <c r="N537" s="338"/>
      <c r="O537" s="338"/>
      <c r="P537" s="338"/>
      <c r="Q537" s="338"/>
      <c r="R537" s="338"/>
      <c r="S537" s="338"/>
      <c r="T537" s="338"/>
      <c r="U537" s="338"/>
      <c r="V537" s="338"/>
      <c r="W537" s="338"/>
      <c r="X537" s="338"/>
      <c r="Y537" s="338"/>
      <c r="Z537" s="338"/>
      <c r="AA537" s="338"/>
      <c r="AB537" s="338"/>
      <c r="AC537" s="338"/>
      <c r="AD537" s="338"/>
      <c r="AE537" s="338"/>
      <c r="AF537" s="338"/>
    </row>
    <row r="538" spans="2:32">
      <c r="B538" s="338"/>
      <c r="C538" s="338"/>
      <c r="D538" s="338"/>
      <c r="E538" s="338"/>
      <c r="F538" s="338"/>
      <c r="G538" s="338"/>
      <c r="H538" s="338"/>
      <c r="I538" s="338"/>
      <c r="J538" s="338"/>
      <c r="K538" s="338"/>
      <c r="L538" s="338"/>
      <c r="M538" s="338"/>
      <c r="N538" s="338"/>
      <c r="O538" s="338"/>
      <c r="P538" s="338"/>
      <c r="Q538" s="338"/>
      <c r="R538" s="338"/>
      <c r="S538" s="338"/>
      <c r="T538" s="338"/>
      <c r="U538" s="338"/>
      <c r="V538" s="338"/>
      <c r="W538" s="338"/>
      <c r="X538" s="338"/>
      <c r="Y538" s="338"/>
      <c r="Z538" s="338"/>
      <c r="AA538" s="338"/>
      <c r="AB538" s="338"/>
      <c r="AC538" s="338"/>
      <c r="AD538" s="338"/>
      <c r="AE538" s="338"/>
      <c r="AF538" s="338"/>
    </row>
    <row r="539" spans="2:32">
      <c r="B539" s="338"/>
      <c r="C539" s="338"/>
      <c r="D539" s="338"/>
      <c r="E539" s="338"/>
      <c r="F539" s="338"/>
      <c r="G539" s="338"/>
      <c r="H539" s="338"/>
      <c r="I539" s="338"/>
      <c r="J539" s="338"/>
      <c r="K539" s="338"/>
      <c r="L539" s="338"/>
      <c r="M539" s="338"/>
      <c r="N539" s="338"/>
      <c r="O539" s="338"/>
      <c r="P539" s="338"/>
      <c r="Q539" s="338"/>
      <c r="R539" s="338"/>
      <c r="S539" s="338"/>
      <c r="T539" s="338"/>
      <c r="U539" s="338"/>
      <c r="V539" s="338"/>
      <c r="W539" s="338"/>
      <c r="X539" s="338"/>
      <c r="Y539" s="338"/>
      <c r="Z539" s="338"/>
      <c r="AA539" s="338"/>
      <c r="AB539" s="338"/>
      <c r="AC539" s="338"/>
      <c r="AD539" s="338"/>
      <c r="AE539" s="338"/>
      <c r="AF539" s="338"/>
    </row>
    <row r="540" spans="2:32">
      <c r="B540" s="338"/>
      <c r="C540" s="338"/>
      <c r="D540" s="338"/>
      <c r="E540" s="338"/>
      <c r="F540" s="338"/>
      <c r="G540" s="338"/>
      <c r="H540" s="338"/>
      <c r="I540" s="338"/>
      <c r="J540" s="338"/>
      <c r="K540" s="338"/>
      <c r="L540" s="338"/>
      <c r="M540" s="338"/>
      <c r="N540" s="338"/>
      <c r="O540" s="338"/>
      <c r="P540" s="338"/>
      <c r="Q540" s="338"/>
      <c r="R540" s="338"/>
      <c r="S540" s="338"/>
      <c r="T540" s="338"/>
      <c r="U540" s="338"/>
      <c r="V540" s="338"/>
      <c r="W540" s="338"/>
      <c r="X540" s="338"/>
      <c r="Y540" s="338"/>
      <c r="Z540" s="338"/>
      <c r="AA540" s="338"/>
      <c r="AB540" s="338"/>
      <c r="AC540" s="338"/>
      <c r="AD540" s="338"/>
      <c r="AE540" s="338"/>
      <c r="AF540" s="338"/>
    </row>
    <row r="541" spans="2:32">
      <c r="B541" s="338"/>
      <c r="C541" s="338"/>
      <c r="D541" s="338"/>
      <c r="E541" s="338"/>
      <c r="F541" s="338"/>
      <c r="G541" s="338"/>
      <c r="H541" s="338"/>
      <c r="I541" s="338"/>
      <c r="J541" s="338"/>
      <c r="K541" s="338"/>
      <c r="L541" s="338"/>
      <c r="M541" s="338"/>
      <c r="N541" s="338"/>
      <c r="O541" s="338"/>
      <c r="P541" s="338"/>
      <c r="Q541" s="338"/>
      <c r="R541" s="338"/>
      <c r="S541" s="338"/>
      <c r="T541" s="338"/>
      <c r="U541" s="338"/>
      <c r="V541" s="338"/>
      <c r="W541" s="338"/>
      <c r="X541" s="338"/>
      <c r="Y541" s="338"/>
      <c r="Z541" s="338"/>
      <c r="AA541" s="338"/>
      <c r="AB541" s="338"/>
      <c r="AC541" s="338"/>
      <c r="AD541" s="338"/>
      <c r="AE541" s="338"/>
      <c r="AF541" s="338"/>
    </row>
    <row r="542" spans="2:32">
      <c r="B542" s="338"/>
      <c r="C542" s="338"/>
      <c r="D542" s="338"/>
      <c r="E542" s="338"/>
      <c r="F542" s="338"/>
      <c r="G542" s="338"/>
      <c r="H542" s="338"/>
      <c r="I542" s="338"/>
      <c r="J542" s="338"/>
      <c r="K542" s="338"/>
      <c r="L542" s="338"/>
      <c r="M542" s="338"/>
      <c r="N542" s="338"/>
      <c r="O542" s="338"/>
      <c r="P542" s="338"/>
      <c r="Q542" s="338"/>
      <c r="R542" s="338"/>
      <c r="S542" s="338"/>
      <c r="T542" s="338"/>
      <c r="U542" s="338"/>
      <c r="V542" s="338"/>
      <c r="W542" s="338"/>
      <c r="X542" s="338"/>
      <c r="Y542" s="338"/>
      <c r="Z542" s="338"/>
      <c r="AA542" s="338"/>
      <c r="AB542" s="338"/>
      <c r="AC542" s="338"/>
      <c r="AD542" s="338"/>
      <c r="AE542" s="338"/>
      <c r="AF542" s="338"/>
    </row>
    <row r="543" spans="2:32">
      <c r="B543" s="338"/>
      <c r="C543" s="338"/>
      <c r="D543" s="338"/>
      <c r="E543" s="338"/>
      <c r="F543" s="338"/>
      <c r="G543" s="338"/>
      <c r="H543" s="338"/>
      <c r="I543" s="338"/>
      <c r="J543" s="338"/>
      <c r="K543" s="338"/>
      <c r="L543" s="338"/>
      <c r="M543" s="338"/>
      <c r="N543" s="338"/>
      <c r="O543" s="338"/>
      <c r="P543" s="338"/>
      <c r="Q543" s="338"/>
      <c r="R543" s="338"/>
      <c r="S543" s="338"/>
      <c r="T543" s="338"/>
      <c r="U543" s="338"/>
      <c r="V543" s="338"/>
      <c r="W543" s="338"/>
      <c r="X543" s="338"/>
      <c r="Y543" s="338"/>
      <c r="Z543" s="338"/>
      <c r="AA543" s="338"/>
      <c r="AB543" s="338"/>
      <c r="AC543" s="338"/>
      <c r="AD543" s="338"/>
      <c r="AE543" s="338"/>
      <c r="AF543" s="338"/>
    </row>
    <row r="544" spans="2:32">
      <c r="B544" s="338"/>
      <c r="C544" s="338"/>
      <c r="D544" s="338"/>
      <c r="E544" s="338"/>
      <c r="F544" s="338"/>
      <c r="G544" s="338"/>
      <c r="H544" s="338"/>
      <c r="I544" s="338"/>
      <c r="J544" s="338"/>
      <c r="K544" s="338"/>
      <c r="L544" s="338"/>
      <c r="M544" s="338"/>
      <c r="N544" s="338"/>
      <c r="O544" s="338"/>
      <c r="P544" s="338"/>
      <c r="Q544" s="338"/>
      <c r="R544" s="338"/>
      <c r="S544" s="338"/>
      <c r="T544" s="338"/>
      <c r="U544" s="338"/>
      <c r="V544" s="338"/>
      <c r="W544" s="338"/>
      <c r="X544" s="338"/>
      <c r="Y544" s="338"/>
      <c r="Z544" s="338"/>
      <c r="AA544" s="338"/>
      <c r="AB544" s="338"/>
      <c r="AC544" s="338"/>
      <c r="AD544" s="338"/>
      <c r="AE544" s="338"/>
      <c r="AF544" s="338"/>
    </row>
    <row r="545" spans="2:32">
      <c r="B545" s="338"/>
      <c r="C545" s="338"/>
      <c r="D545" s="338"/>
      <c r="E545" s="338"/>
      <c r="F545" s="338"/>
      <c r="G545" s="338"/>
      <c r="H545" s="338"/>
      <c r="I545" s="338"/>
      <c r="J545" s="338"/>
      <c r="K545" s="338"/>
      <c r="L545" s="338"/>
      <c r="M545" s="338"/>
      <c r="N545" s="338"/>
      <c r="O545" s="338"/>
      <c r="P545" s="338"/>
      <c r="Q545" s="338"/>
      <c r="R545" s="338"/>
      <c r="S545" s="338"/>
      <c r="T545" s="338"/>
      <c r="U545" s="338"/>
      <c r="V545" s="338"/>
      <c r="W545" s="338"/>
      <c r="X545" s="338"/>
      <c r="Y545" s="338"/>
      <c r="Z545" s="338"/>
      <c r="AA545" s="338"/>
      <c r="AB545" s="338"/>
      <c r="AC545" s="338"/>
      <c r="AD545" s="338"/>
      <c r="AE545" s="338"/>
      <c r="AF545" s="338"/>
    </row>
    <row r="546" spans="2:32">
      <c r="B546" s="338"/>
      <c r="C546" s="338"/>
      <c r="D546" s="338"/>
      <c r="E546" s="338"/>
      <c r="F546" s="338"/>
      <c r="G546" s="338"/>
      <c r="H546" s="338"/>
      <c r="I546" s="338"/>
      <c r="J546" s="338"/>
      <c r="K546" s="338"/>
      <c r="L546" s="338"/>
      <c r="M546" s="338"/>
      <c r="N546" s="338"/>
      <c r="O546" s="338"/>
      <c r="P546" s="338"/>
      <c r="Q546" s="338"/>
      <c r="R546" s="338"/>
      <c r="S546" s="338"/>
      <c r="T546" s="338"/>
      <c r="U546" s="338"/>
      <c r="V546" s="338"/>
      <c r="W546" s="338"/>
      <c r="X546" s="338"/>
      <c r="Y546" s="338"/>
      <c r="Z546" s="338"/>
      <c r="AA546" s="338"/>
      <c r="AB546" s="338"/>
      <c r="AC546" s="338"/>
      <c r="AD546" s="338"/>
      <c r="AE546" s="338"/>
      <c r="AF546" s="338"/>
    </row>
    <row r="547" spans="2:32">
      <c r="B547" s="338"/>
      <c r="C547" s="338"/>
      <c r="D547" s="338"/>
      <c r="E547" s="338"/>
      <c r="F547" s="338"/>
      <c r="G547" s="338"/>
      <c r="H547" s="338"/>
      <c r="I547" s="338"/>
      <c r="J547" s="338"/>
      <c r="K547" s="338"/>
      <c r="L547" s="338"/>
      <c r="M547" s="338"/>
      <c r="N547" s="338"/>
      <c r="O547" s="338"/>
      <c r="P547" s="338"/>
      <c r="Q547" s="338"/>
      <c r="R547" s="338"/>
      <c r="S547" s="338"/>
      <c r="T547" s="338"/>
      <c r="U547" s="338"/>
      <c r="V547" s="338"/>
      <c r="W547" s="338"/>
      <c r="X547" s="338"/>
      <c r="Y547" s="338"/>
      <c r="Z547" s="338"/>
      <c r="AA547" s="338"/>
      <c r="AB547" s="338"/>
      <c r="AC547" s="338"/>
      <c r="AD547" s="338"/>
      <c r="AE547" s="338"/>
      <c r="AF547" s="338"/>
    </row>
    <row r="548" spans="2:32">
      <c r="B548" s="338"/>
      <c r="C548" s="338"/>
      <c r="D548" s="338"/>
      <c r="E548" s="338"/>
      <c r="F548" s="338"/>
      <c r="G548" s="338"/>
      <c r="H548" s="338"/>
      <c r="I548" s="338"/>
      <c r="J548" s="338"/>
      <c r="K548" s="338"/>
      <c r="L548" s="338"/>
      <c r="M548" s="338"/>
      <c r="N548" s="338"/>
      <c r="O548" s="338"/>
      <c r="P548" s="338"/>
      <c r="Q548" s="338"/>
      <c r="R548" s="338"/>
      <c r="S548" s="338"/>
      <c r="T548" s="338"/>
      <c r="U548" s="338"/>
      <c r="V548" s="338"/>
      <c r="W548" s="338"/>
      <c r="X548" s="338"/>
      <c r="Y548" s="338"/>
      <c r="Z548" s="338"/>
      <c r="AA548" s="338"/>
      <c r="AB548" s="338"/>
      <c r="AC548" s="338"/>
      <c r="AD548" s="338"/>
      <c r="AE548" s="338"/>
      <c r="AF548" s="338"/>
    </row>
    <row r="549" spans="2:32">
      <c r="B549" s="338"/>
      <c r="C549" s="338"/>
      <c r="D549" s="338"/>
      <c r="E549" s="338"/>
      <c r="F549" s="338"/>
      <c r="G549" s="338"/>
      <c r="H549" s="338"/>
      <c r="I549" s="338"/>
      <c r="J549" s="338"/>
      <c r="K549" s="338"/>
      <c r="L549" s="338"/>
      <c r="M549" s="338"/>
      <c r="N549" s="338"/>
      <c r="O549" s="338"/>
      <c r="P549" s="338"/>
      <c r="Q549" s="338"/>
      <c r="R549" s="338"/>
      <c r="S549" s="338"/>
      <c r="T549" s="338"/>
      <c r="U549" s="338"/>
      <c r="V549" s="338"/>
      <c r="W549" s="338"/>
      <c r="X549" s="338"/>
      <c r="Y549" s="338"/>
      <c r="Z549" s="338"/>
      <c r="AA549" s="338"/>
      <c r="AB549" s="338"/>
      <c r="AC549" s="338"/>
      <c r="AD549" s="338"/>
      <c r="AE549" s="338"/>
      <c r="AF549" s="338"/>
    </row>
    <row r="550" spans="2:32">
      <c r="B550" s="338"/>
      <c r="C550" s="338"/>
      <c r="D550" s="338"/>
      <c r="E550" s="338"/>
      <c r="F550" s="338"/>
      <c r="G550" s="338"/>
      <c r="H550" s="338"/>
      <c r="I550" s="338"/>
      <c r="J550" s="338"/>
      <c r="K550" s="338"/>
      <c r="L550" s="338"/>
      <c r="M550" s="338"/>
      <c r="N550" s="338"/>
      <c r="O550" s="338"/>
      <c r="P550" s="338"/>
      <c r="Q550" s="338"/>
      <c r="R550" s="338"/>
      <c r="S550" s="338"/>
      <c r="T550" s="338"/>
      <c r="U550" s="338"/>
      <c r="V550" s="338"/>
      <c r="W550" s="338"/>
      <c r="X550" s="338"/>
      <c r="Y550" s="338"/>
      <c r="Z550" s="338"/>
      <c r="AA550" s="338"/>
      <c r="AB550" s="338"/>
      <c r="AC550" s="338"/>
      <c r="AD550" s="338"/>
      <c r="AE550" s="338"/>
      <c r="AF550" s="338"/>
    </row>
    <row r="551" spans="2:32">
      <c r="B551" s="338"/>
      <c r="C551" s="338"/>
      <c r="D551" s="338"/>
      <c r="E551" s="338"/>
      <c r="F551" s="338"/>
      <c r="G551" s="338"/>
      <c r="H551" s="338"/>
      <c r="I551" s="338"/>
      <c r="J551" s="338"/>
      <c r="K551" s="338"/>
      <c r="L551" s="338"/>
      <c r="M551" s="338"/>
      <c r="N551" s="338"/>
      <c r="O551" s="338"/>
      <c r="P551" s="338"/>
      <c r="Q551" s="338"/>
      <c r="R551" s="338"/>
      <c r="S551" s="338"/>
      <c r="T551" s="338"/>
      <c r="U551" s="338"/>
      <c r="V551" s="338"/>
      <c r="W551" s="338"/>
      <c r="X551" s="338"/>
      <c r="Y551" s="338"/>
      <c r="Z551" s="338"/>
      <c r="AA551" s="338"/>
      <c r="AB551" s="338"/>
      <c r="AC551" s="338"/>
      <c r="AD551" s="338"/>
      <c r="AE551" s="338"/>
      <c r="AF551" s="338"/>
    </row>
    <row r="552" spans="2:32">
      <c r="B552" s="338"/>
      <c r="C552" s="338"/>
      <c r="D552" s="338"/>
      <c r="E552" s="338"/>
      <c r="F552" s="338"/>
      <c r="G552" s="338"/>
      <c r="H552" s="338"/>
      <c r="I552" s="338"/>
      <c r="J552" s="338"/>
      <c r="K552" s="338"/>
      <c r="L552" s="338"/>
      <c r="M552" s="338"/>
      <c r="N552" s="338"/>
      <c r="O552" s="338"/>
      <c r="P552" s="338"/>
      <c r="Q552" s="338"/>
      <c r="R552" s="338"/>
      <c r="S552" s="338"/>
      <c r="T552" s="338"/>
      <c r="U552" s="338"/>
      <c r="V552" s="338"/>
      <c r="W552" s="338"/>
      <c r="X552" s="338"/>
      <c r="Y552" s="338"/>
      <c r="Z552" s="338"/>
      <c r="AA552" s="338"/>
      <c r="AB552" s="338"/>
      <c r="AC552" s="338"/>
      <c r="AD552" s="338"/>
      <c r="AE552" s="338"/>
      <c r="AF552" s="338"/>
    </row>
    <row r="553" spans="2:32">
      <c r="B553" s="338"/>
      <c r="C553" s="338"/>
      <c r="D553" s="338"/>
      <c r="E553" s="338"/>
      <c r="F553" s="338"/>
      <c r="G553" s="338"/>
      <c r="H553" s="338"/>
      <c r="I553" s="338"/>
      <c r="J553" s="338"/>
      <c r="K553" s="338"/>
      <c r="L553" s="338"/>
      <c r="M553" s="338"/>
      <c r="N553" s="338"/>
      <c r="O553" s="338"/>
      <c r="P553" s="338"/>
      <c r="Q553" s="338"/>
      <c r="R553" s="338"/>
      <c r="S553" s="338"/>
      <c r="T553" s="338"/>
      <c r="U553" s="338"/>
      <c r="V553" s="338"/>
      <c r="W553" s="338"/>
      <c r="X553" s="338"/>
      <c r="Y553" s="338"/>
      <c r="Z553" s="338"/>
      <c r="AA553" s="338"/>
      <c r="AB553" s="338"/>
      <c r="AC553" s="338"/>
      <c r="AD553" s="338"/>
      <c r="AE553" s="338"/>
      <c r="AF553" s="338"/>
    </row>
    <row r="554" spans="2:32">
      <c r="B554" s="338"/>
      <c r="C554" s="338"/>
      <c r="D554" s="338"/>
      <c r="E554" s="338"/>
      <c r="F554" s="338"/>
      <c r="G554" s="338"/>
      <c r="H554" s="338"/>
      <c r="I554" s="338"/>
      <c r="J554" s="338"/>
      <c r="K554" s="338"/>
      <c r="L554" s="338"/>
      <c r="M554" s="338"/>
      <c r="N554" s="338"/>
      <c r="O554" s="338"/>
      <c r="P554" s="338"/>
      <c r="Q554" s="338"/>
      <c r="R554" s="338"/>
      <c r="S554" s="338"/>
      <c r="T554" s="338"/>
      <c r="U554" s="338"/>
      <c r="V554" s="338"/>
      <c r="W554" s="338"/>
      <c r="X554" s="338"/>
      <c r="Y554" s="338"/>
      <c r="Z554" s="338"/>
      <c r="AA554" s="338"/>
      <c r="AB554" s="338"/>
      <c r="AC554" s="338"/>
      <c r="AD554" s="338"/>
      <c r="AE554" s="338"/>
      <c r="AF554" s="338"/>
    </row>
  </sheetData>
  <mergeCells count="211">
    <mergeCell ref="S103:S105"/>
    <mergeCell ref="A107:B109"/>
    <mergeCell ref="C107:C109"/>
    <mergeCell ref="D107:D109"/>
    <mergeCell ref="AD116:AE116"/>
    <mergeCell ref="AD117:AE117"/>
    <mergeCell ref="A103:A105"/>
    <mergeCell ref="B103:B105"/>
    <mergeCell ref="C103:C105"/>
    <mergeCell ref="D103:D105"/>
    <mergeCell ref="E103:E105"/>
    <mergeCell ref="S97:S99"/>
    <mergeCell ref="A100:A102"/>
    <mergeCell ref="B100:B102"/>
    <mergeCell ref="C100:C102"/>
    <mergeCell ref="D100:D102"/>
    <mergeCell ref="E100:E102"/>
    <mergeCell ref="S100:S102"/>
    <mergeCell ref="A97:A99"/>
    <mergeCell ref="B97:B99"/>
    <mergeCell ref="C97:C99"/>
    <mergeCell ref="D97:D99"/>
    <mergeCell ref="E97:E99"/>
    <mergeCell ref="S91:S93"/>
    <mergeCell ref="A94:A96"/>
    <mergeCell ref="B94:B96"/>
    <mergeCell ref="C94:C96"/>
    <mergeCell ref="D94:D96"/>
    <mergeCell ref="E94:E96"/>
    <mergeCell ref="S94:S96"/>
    <mergeCell ref="A91:A93"/>
    <mergeCell ref="B91:B93"/>
    <mergeCell ref="C91:C93"/>
    <mergeCell ref="D91:D93"/>
    <mergeCell ref="E91:E93"/>
    <mergeCell ref="S85:S87"/>
    <mergeCell ref="A88:A90"/>
    <mergeCell ref="B88:B90"/>
    <mergeCell ref="C88:C90"/>
    <mergeCell ref="D88:D90"/>
    <mergeCell ref="E88:E90"/>
    <mergeCell ref="S88:S90"/>
    <mergeCell ref="A85:A87"/>
    <mergeCell ref="B85:B87"/>
    <mergeCell ref="C85:C87"/>
    <mergeCell ref="D85:D87"/>
    <mergeCell ref="E85:E87"/>
    <mergeCell ref="S79:S81"/>
    <mergeCell ref="A82:A84"/>
    <mergeCell ref="B82:B84"/>
    <mergeCell ref="C82:C84"/>
    <mergeCell ref="D82:D84"/>
    <mergeCell ref="E82:E84"/>
    <mergeCell ref="S82:S84"/>
    <mergeCell ref="A79:A81"/>
    <mergeCell ref="B79:B81"/>
    <mergeCell ref="C79:C81"/>
    <mergeCell ref="D79:D81"/>
    <mergeCell ref="E79:E81"/>
    <mergeCell ref="S73:S75"/>
    <mergeCell ref="A76:A78"/>
    <mergeCell ref="B76:B78"/>
    <mergeCell ref="C76:C78"/>
    <mergeCell ref="D76:D78"/>
    <mergeCell ref="E76:E78"/>
    <mergeCell ref="S76:S78"/>
    <mergeCell ref="A73:A75"/>
    <mergeCell ref="B73:B75"/>
    <mergeCell ref="C73:C75"/>
    <mergeCell ref="D73:D75"/>
    <mergeCell ref="E73:E75"/>
    <mergeCell ref="S67:S69"/>
    <mergeCell ref="A70:A72"/>
    <mergeCell ref="B70:B72"/>
    <mergeCell ref="C70:C72"/>
    <mergeCell ref="D70:D72"/>
    <mergeCell ref="E70:E72"/>
    <mergeCell ref="S70:S72"/>
    <mergeCell ref="A67:A69"/>
    <mergeCell ref="B67:B69"/>
    <mergeCell ref="C67:C69"/>
    <mergeCell ref="D67:D69"/>
    <mergeCell ref="E67:E69"/>
    <mergeCell ref="S61:S63"/>
    <mergeCell ref="A64:A66"/>
    <mergeCell ref="B64:B66"/>
    <mergeCell ref="C64:C66"/>
    <mergeCell ref="D64:D66"/>
    <mergeCell ref="E64:E66"/>
    <mergeCell ref="S64:S66"/>
    <mergeCell ref="A61:A63"/>
    <mergeCell ref="B61:B63"/>
    <mergeCell ref="C61:C63"/>
    <mergeCell ref="D61:D63"/>
    <mergeCell ref="E61:E63"/>
    <mergeCell ref="S55:S57"/>
    <mergeCell ref="A58:A60"/>
    <mergeCell ref="B58:B60"/>
    <mergeCell ref="C58:C60"/>
    <mergeCell ref="D58:D60"/>
    <mergeCell ref="E58:E60"/>
    <mergeCell ref="S58:S60"/>
    <mergeCell ref="A55:A57"/>
    <mergeCell ref="B55:B57"/>
    <mergeCell ref="C55:C57"/>
    <mergeCell ref="D55:D57"/>
    <mergeCell ref="E55:E57"/>
    <mergeCell ref="S49:S51"/>
    <mergeCell ref="A52:A54"/>
    <mergeCell ref="B52:B54"/>
    <mergeCell ref="C52:C54"/>
    <mergeCell ref="D52:D54"/>
    <mergeCell ref="E52:E54"/>
    <mergeCell ref="S52:S54"/>
    <mergeCell ref="A49:A51"/>
    <mergeCell ref="B49:B51"/>
    <mergeCell ref="C49:C51"/>
    <mergeCell ref="D49:D51"/>
    <mergeCell ref="E49:E51"/>
    <mergeCell ref="S43:S45"/>
    <mergeCell ref="A46:A48"/>
    <mergeCell ref="B46:B48"/>
    <mergeCell ref="C46:C48"/>
    <mergeCell ref="D46:D48"/>
    <mergeCell ref="E46:E48"/>
    <mergeCell ref="S46:S48"/>
    <mergeCell ref="A43:A45"/>
    <mergeCell ref="B43:B45"/>
    <mergeCell ref="C43:C45"/>
    <mergeCell ref="D43:D45"/>
    <mergeCell ref="E43:E45"/>
    <mergeCell ref="S37:S39"/>
    <mergeCell ref="A40:A42"/>
    <mergeCell ref="B40:B42"/>
    <mergeCell ref="C40:C42"/>
    <mergeCell ref="D40:D42"/>
    <mergeCell ref="E40:E42"/>
    <mergeCell ref="S40:S42"/>
    <mergeCell ref="A37:A39"/>
    <mergeCell ref="B37:B39"/>
    <mergeCell ref="C37:C39"/>
    <mergeCell ref="D37:D39"/>
    <mergeCell ref="E37:E39"/>
    <mergeCell ref="S31:S33"/>
    <mergeCell ref="A34:A36"/>
    <mergeCell ref="B34:B36"/>
    <mergeCell ref="C34:C36"/>
    <mergeCell ref="D34:D36"/>
    <mergeCell ref="E34:E36"/>
    <mergeCell ref="S34:S36"/>
    <mergeCell ref="A31:A33"/>
    <mergeCell ref="B31:B33"/>
    <mergeCell ref="C31:C33"/>
    <mergeCell ref="D31:D33"/>
    <mergeCell ref="E31:E33"/>
    <mergeCell ref="S25:S27"/>
    <mergeCell ref="A28:A30"/>
    <mergeCell ref="B28:B30"/>
    <mergeCell ref="C28:C30"/>
    <mergeCell ref="D28:D30"/>
    <mergeCell ref="E28:E30"/>
    <mergeCell ref="S28:S30"/>
    <mergeCell ref="A25:A27"/>
    <mergeCell ref="B25:B27"/>
    <mergeCell ref="C25:C27"/>
    <mergeCell ref="D25:D27"/>
    <mergeCell ref="E25:E27"/>
    <mergeCell ref="S19:S21"/>
    <mergeCell ref="A22:A24"/>
    <mergeCell ref="B22:B24"/>
    <mergeCell ref="C22:C24"/>
    <mergeCell ref="D22:D24"/>
    <mergeCell ref="E22:E24"/>
    <mergeCell ref="S22:S24"/>
    <mergeCell ref="A19:A21"/>
    <mergeCell ref="B19:B21"/>
    <mergeCell ref="C19:C21"/>
    <mergeCell ref="D19:D21"/>
    <mergeCell ref="E19:E21"/>
    <mergeCell ref="E13:E15"/>
    <mergeCell ref="S13:S15"/>
    <mergeCell ref="A16:A18"/>
    <mergeCell ref="B16:B18"/>
    <mergeCell ref="C16:C18"/>
    <mergeCell ref="D16:D18"/>
    <mergeCell ref="E16:E18"/>
    <mergeCell ref="S16:S18"/>
    <mergeCell ref="N11:N12"/>
    <mergeCell ref="O11:O12"/>
    <mergeCell ref="P11:P12"/>
    <mergeCell ref="Q11:Q12"/>
    <mergeCell ref="R11:R12"/>
    <mergeCell ref="A13:A15"/>
    <mergeCell ref="B13:B15"/>
    <mergeCell ref="C13:C15"/>
    <mergeCell ref="D13:D15"/>
    <mergeCell ref="H11:H12"/>
    <mergeCell ref="I11:I12"/>
    <mergeCell ref="J11:J12"/>
    <mergeCell ref="K11:K12"/>
    <mergeCell ref="L11:L12"/>
    <mergeCell ref="M11:M12"/>
    <mergeCell ref="B1:W1"/>
    <mergeCell ref="B2:W2"/>
    <mergeCell ref="B4:W4"/>
    <mergeCell ref="A11:A12"/>
    <mergeCell ref="B11:B12"/>
    <mergeCell ref="C11:C12"/>
    <mergeCell ref="D11:D12"/>
    <mergeCell ref="F11:F12"/>
    <mergeCell ref="G11:G12"/>
  </mergeCells>
  <conditionalFormatting sqref="T14:AF14 T17:AF17 AA23:AF23 AA26:AF26 AA29:AF29 AA32:AF32 AA35:AF35 AA38:AF38 AA20:AF20 AA50:AF50 AA44:AF44 AA41:AF41 AA47:AF47 AA56:AF56 AA59:AF59 AA86:AF86 AA89:AF89 AA98:AF98 AA62:AF62 AA65:AF65 AA68:AF68 AA71:AF71 AA74:AF74 AA77:AF77 AA80:AF80 AA83:AF83 AA95:AF95 AA92:AF92 AA104:AF104 AA53:AF53 AA101:AF101">
    <cfRule type="expression" dxfId="39" priority="40" stopIfTrue="1">
      <formula>T13&gt;0</formula>
    </cfRule>
  </conditionalFormatting>
  <conditionalFormatting sqref="Z14 Z17">
    <cfRule type="expression" dxfId="38" priority="39" stopIfTrue="1">
      <formula>Z13&gt;0</formula>
    </cfRule>
  </conditionalFormatting>
  <conditionalFormatting sqref="T23:Z23">
    <cfRule type="expression" dxfId="37" priority="38" stopIfTrue="1">
      <formula>T22&gt;0</formula>
    </cfRule>
  </conditionalFormatting>
  <conditionalFormatting sqref="Z23">
    <cfRule type="expression" dxfId="36" priority="37" stopIfTrue="1">
      <formula>Z22&gt;0</formula>
    </cfRule>
  </conditionalFormatting>
  <conditionalFormatting sqref="T26:Z26">
    <cfRule type="expression" dxfId="35" priority="36" stopIfTrue="1">
      <formula>T25&gt;0</formula>
    </cfRule>
  </conditionalFormatting>
  <conditionalFormatting sqref="Z26">
    <cfRule type="expression" dxfId="34" priority="35" stopIfTrue="1">
      <formula>Z25&gt;0</formula>
    </cfRule>
  </conditionalFormatting>
  <conditionalFormatting sqref="T29:Z29">
    <cfRule type="expression" dxfId="33" priority="34" stopIfTrue="1">
      <formula>T28&gt;0</formula>
    </cfRule>
  </conditionalFormatting>
  <conditionalFormatting sqref="Z29">
    <cfRule type="expression" dxfId="32" priority="33" stopIfTrue="1">
      <formula>Z28&gt;0</formula>
    </cfRule>
  </conditionalFormatting>
  <conditionalFormatting sqref="T32:Z32">
    <cfRule type="expression" dxfId="31" priority="32" stopIfTrue="1">
      <formula>T31&gt;0</formula>
    </cfRule>
  </conditionalFormatting>
  <conditionalFormatting sqref="Z32">
    <cfRule type="expression" dxfId="30" priority="31" stopIfTrue="1">
      <formula>Z31&gt;0</formula>
    </cfRule>
  </conditionalFormatting>
  <conditionalFormatting sqref="T35:Z35">
    <cfRule type="expression" dxfId="29" priority="30" stopIfTrue="1">
      <formula>T34&gt;0</formula>
    </cfRule>
  </conditionalFormatting>
  <conditionalFormatting sqref="Z35">
    <cfRule type="expression" dxfId="28" priority="29" stopIfTrue="1">
      <formula>Z34&gt;0</formula>
    </cfRule>
  </conditionalFormatting>
  <conditionalFormatting sqref="T38:Z38">
    <cfRule type="expression" dxfId="27" priority="28" stopIfTrue="1">
      <formula>T37&gt;0</formula>
    </cfRule>
  </conditionalFormatting>
  <conditionalFormatting sqref="Z38">
    <cfRule type="expression" dxfId="26" priority="27" stopIfTrue="1">
      <formula>Z37&gt;0</formula>
    </cfRule>
  </conditionalFormatting>
  <conditionalFormatting sqref="T20:Z20">
    <cfRule type="expression" dxfId="25" priority="26" stopIfTrue="1">
      <formula>T19&gt;0</formula>
    </cfRule>
  </conditionalFormatting>
  <conditionalFormatting sqref="Z20">
    <cfRule type="expression" dxfId="24" priority="25" stopIfTrue="1">
      <formula>Z19&gt;0</formula>
    </cfRule>
  </conditionalFormatting>
  <conditionalFormatting sqref="T50:Z50">
    <cfRule type="expression" dxfId="23" priority="24" stopIfTrue="1">
      <formula>T49&gt;0</formula>
    </cfRule>
  </conditionalFormatting>
  <conditionalFormatting sqref="Z50">
    <cfRule type="expression" dxfId="22" priority="23" stopIfTrue="1">
      <formula>Z49&gt;0</formula>
    </cfRule>
  </conditionalFormatting>
  <conditionalFormatting sqref="T44:Z44">
    <cfRule type="expression" dxfId="21" priority="22" stopIfTrue="1">
      <formula>T43&gt;0</formula>
    </cfRule>
  </conditionalFormatting>
  <conditionalFormatting sqref="Z44">
    <cfRule type="expression" dxfId="20" priority="21" stopIfTrue="1">
      <formula>Z43&gt;0</formula>
    </cfRule>
  </conditionalFormatting>
  <conditionalFormatting sqref="T41:Z41">
    <cfRule type="expression" dxfId="19" priority="20" stopIfTrue="1">
      <formula>T40&gt;0</formula>
    </cfRule>
  </conditionalFormatting>
  <conditionalFormatting sqref="Z41">
    <cfRule type="expression" dxfId="18" priority="19" stopIfTrue="1">
      <formula>Z40&gt;0</formula>
    </cfRule>
  </conditionalFormatting>
  <conditionalFormatting sqref="T47:Z47">
    <cfRule type="expression" dxfId="17" priority="18" stopIfTrue="1">
      <formula>T46&gt;0</formula>
    </cfRule>
  </conditionalFormatting>
  <conditionalFormatting sqref="Z47">
    <cfRule type="expression" dxfId="16" priority="17" stopIfTrue="1">
      <formula>Z46&gt;0</formula>
    </cfRule>
  </conditionalFormatting>
  <conditionalFormatting sqref="T56:Z56">
    <cfRule type="expression" dxfId="15" priority="16" stopIfTrue="1">
      <formula>T55&gt;0</formula>
    </cfRule>
  </conditionalFormatting>
  <conditionalFormatting sqref="Z56">
    <cfRule type="expression" dxfId="14" priority="15" stopIfTrue="1">
      <formula>Z55&gt;0</formula>
    </cfRule>
  </conditionalFormatting>
  <conditionalFormatting sqref="T59:Z59 T86:Z86 T89:Z89 T98:Z98">
    <cfRule type="expression" dxfId="13" priority="14" stopIfTrue="1">
      <formula>T58&gt;0</formula>
    </cfRule>
  </conditionalFormatting>
  <conditionalFormatting sqref="Z59 Z86 Z89 Z98">
    <cfRule type="expression" dxfId="12" priority="13" stopIfTrue="1">
      <formula>Z58&gt;0</formula>
    </cfRule>
  </conditionalFormatting>
  <conditionalFormatting sqref="T62:Z62 T65:Z65 T68:Z68 T71:Z71 T74:Z74 T77:Z77 T80:Z80 T83:Z83">
    <cfRule type="expression" dxfId="11" priority="12" stopIfTrue="1">
      <formula>T61&gt;0</formula>
    </cfRule>
  </conditionalFormatting>
  <conditionalFormatting sqref="Z62 Z65 Z68 Z71 Z74 Z77 Z80 Z83">
    <cfRule type="expression" dxfId="10" priority="11" stopIfTrue="1">
      <formula>Z61&gt;0</formula>
    </cfRule>
  </conditionalFormatting>
  <conditionalFormatting sqref="T95:Z95">
    <cfRule type="expression" dxfId="9" priority="10" stopIfTrue="1">
      <formula>T94&gt;0</formula>
    </cfRule>
  </conditionalFormatting>
  <conditionalFormatting sqref="Z95">
    <cfRule type="expression" dxfId="8" priority="9" stopIfTrue="1">
      <formula>Z94&gt;0</formula>
    </cfRule>
  </conditionalFormatting>
  <conditionalFormatting sqref="T92:Z92">
    <cfRule type="expression" dxfId="7" priority="8" stopIfTrue="1">
      <formula>T91&gt;0</formula>
    </cfRule>
  </conditionalFormatting>
  <conditionalFormatting sqref="Z92">
    <cfRule type="expression" dxfId="6" priority="7" stopIfTrue="1">
      <formula>Z91&gt;0</formula>
    </cfRule>
  </conditionalFormatting>
  <conditionalFormatting sqref="T104:Z104">
    <cfRule type="expression" dxfId="5" priority="6" stopIfTrue="1">
      <formula>T103&gt;0</formula>
    </cfRule>
  </conditionalFormatting>
  <conditionalFormatting sqref="Z104">
    <cfRule type="expression" dxfId="4" priority="5" stopIfTrue="1">
      <formula>Z103&gt;0</formula>
    </cfRule>
  </conditionalFormatting>
  <conditionalFormatting sqref="T53:Z53">
    <cfRule type="expression" dxfId="3" priority="4" stopIfTrue="1">
      <formula>T52&gt;0</formula>
    </cfRule>
  </conditionalFormatting>
  <conditionalFormatting sqref="Z53">
    <cfRule type="expression" dxfId="2" priority="3" stopIfTrue="1">
      <formula>Z52&gt;0</formula>
    </cfRule>
  </conditionalFormatting>
  <conditionalFormatting sqref="T101:Z101">
    <cfRule type="expression" dxfId="1" priority="2" stopIfTrue="1">
      <formula>T100&gt;0</formula>
    </cfRule>
  </conditionalFormatting>
  <conditionalFormatting sqref="Z101">
    <cfRule type="expression" dxfId="0" priority="1" stopIfTrue="1">
      <formula>Z100&gt;0</formula>
    </cfRule>
  </conditionalFormatting>
  <pageMargins left="0.27559055118110237" right="0.19685039370078741" top="0.39370078740157483" bottom="0.39370078740157483" header="0.39370078740157483" footer="0.39370078740157483"/>
  <pageSetup paperSize="9" scale="65"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Licitação - Conv+Pref</vt:lpstr>
      <vt:lpstr>Cronograma Licitação</vt:lpstr>
      <vt:lpstr>'Cronograma Licitação'!Area_de_impressao</vt:lpstr>
      <vt:lpstr>'Planilha Licitação - Conv+Pref'!Area_de_impressao</vt:lpstr>
      <vt:lpstr>'Cronograma Licitação'!Titulos_de_impressao</vt:lpstr>
      <vt:lpstr>'Planilha Licitação - Conv+Pref'!Titulos_de_impressao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Luiz Gonçalves</dc:creator>
  <cp:lastModifiedBy>Luiz Gonçalves</cp:lastModifiedBy>
  <dcterms:created xsi:type="dcterms:W3CDTF">2015-01-27T13:02:59Z</dcterms:created>
  <dcterms:modified xsi:type="dcterms:W3CDTF">2015-01-27T13:10:21Z</dcterms:modified>
</cp:coreProperties>
</file>