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<sst xmlns="http://schemas.openxmlformats.org/spreadsheetml/2006/main" count="189" uniqueCount="110">
  <si>
    <t>PREFEITURA MUNICIPAL DE ITAPETININGA</t>
  </si>
  <si>
    <t>DIGITAÇÃO ELETRÔNICA DA PROPOSTA</t>
  </si>
  <si>
    <t>PREGÃO PRESENCIAL</t>
  </si>
  <si>
    <t>SEQUENCIA: 214</t>
  </si>
  <si>
    <t>Data Abertura: 08/01/2015 Hrs: 09:00</t>
  </si>
  <si>
    <t xml:space="preserve">Local Entrega: A SER ENTREGUE NO LOCAL DO EVENTO., </t>
  </si>
  <si>
    <t>Observação: CONTRATAÇÃO DE EMPRESA PARA FORNECIMENTO DE UTENSÍLIOS DE COZINHA PARA AS UNIDADES DE ENSINO INFANTIL E FUNDAMENTAL DA REDE MUNICIPAL - SECRETARIA DE EDUCAÇÃO (ATA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</si>
  <si>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</si>
  <si>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</si>
  <si>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</si>
  <si>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</si>
  <si>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</si>
  <si>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</si>
  <si>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</si>
  <si>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</si>
  <si>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</si>
  <si>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</si>
  <si>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</si>
  <si>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</si>
  <si>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</si>
  <si>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</si>
  <si>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TABUA  - DE CORTE DE CARNE/ VERDURA: DE POLIETILENO  COM DIMENSÕES DE APROXIMADAMENTE    30 X 50X 1,25 CM. CONSTRUÍDAS EM POLIPROPILENO. ATÓXICA COM ADITIVO ANTIBACTERICIDA.  ANTIDERRAPANTE. BORDAS ARREDONDADAS.  DE COR BRANCA. FÁCIL HIGIENIZAÇÃO E RESISTENTE A PRODUTOS QUÍMICOS.  FURO PARA PENDURAR. SER PASSÍVEL DE SER RECICLADA MECANICAMENTE AO FIM DE SUA VIDA ÚTIL.</t>
  </si>
  <si>
    <t>UN</t>
  </si>
  <si>
    <t>LIXEIRA COM PEDAL 100 LITROS - PLÁSTICA COM PEDAL, CAPACIDADE DE 100 LITROS . FABRICADAS EM POLIPROPILENO OU POLIETILENO. COM PEDAL E ESTRUTURA PARA ABERTURA/FECHAMENTO DA TAMPA.  FABRICADAS EM AÇO, COM TRATAMENTO ANTI CORROSÃO OU COM PINTURA ELETROSTÁTICA; COR BRANCA. COM ADITIVO ANTI UV.</t>
  </si>
  <si>
    <t>LIXEIRA COM PEDAL - PLÁSTICA COM PEDAL, CAPACIDADE DE  60 LITROS . FABRICADAS EM POLIPROPILENO OU POLIETILENO. COM PEDAL E ESTRUTURA PARA ABERTURA/FECHAMENTO DA TAMPA.  FABRICADAS EM AÇO, COM TRATAMENTO ANTI CORROSÃO OU COM PINTURA ELETROSTÁTICA. COR BRANCA. COM ADITIVO ANTI UV. SER PASSÍVEL DE SER RECICLADA MECANICAMENTE AO FIM DE SUA VIDA ÚTIL.</t>
  </si>
  <si>
    <t xml:space="preserve">TESOURA  - : TESOURA PARA COZINHA. DE AÇO INOX COM CABO EM POLIETILENO. COM APROXIMADAMENTE 21 CM DE COMPRIMENTO. RESISTENTE. </t>
  </si>
  <si>
    <t>SUPORTE - DE COADOR DE CAFÉ: MATERIAL SUPORTE CROMADO. DIMENSÕES: DE APROXIMADAMENTE  30 X 17,5 X 15 CM.</t>
  </si>
  <si>
    <t>SUPORTE - PARA TRANSPORTE DE MAMADEIRAS: EM MATERIAL PLÁSTICO. COM DIVISÓRIAS (NO MÍNIMO 6). MATERIAL RESISTENTE. COR CLARA</t>
  </si>
  <si>
    <t>CONCHA - DE INOX:  FEITO TOTALMENTE EM AÇO INOX AISI 304 OU 430.CABOS MONOBLOCO, OU SEJA, EM UMA ÚNICA PEÇA, SEM EMENDAS.COM APROXIMADAMENTE  12 CM DE DIÂMETRO. COM ALÇA COM GANCHO PARA PENDURAR.</t>
  </si>
  <si>
    <t>FRIGIDEIRA ALUMINIO - N° 34 . EM ALUMÍNIO POLIDO INDUSTRIAL, LINHA HOTEL .  PEGADOR  NO MESMO MATERIAL. COM ALÇA  EM ALUMÍNIO POLIDO. ESPESSURA DE, NO MÍNIMO, 3MM.</t>
  </si>
  <si>
    <t>PANELA - : ALUMÍNIO CAPACIDADE DE APROXIMADAMENTE 12 LITROS. DE ALUMÍNIO POLIDO  COM CABO LONGO. TAMPA DE ALUMÍNIO POLIDO COM FECHAMENTO EXTERNO . TAMPA COM VÁLVULA DE SEGURANÇA  DE POLIETILENO.</t>
  </si>
  <si>
    <t>PANELA - : ALUMÍNIO CAPACIDADE DE APROXIMADAMENTE 20 LITROS. DE ALUMÍNIO POLIDO  COM CABO LONGO. TAMPA DE ALUMÍNIO POLIDO COM FECHAMENTO EXTERNO . TAMPA COM VÁLVULA DE SEGURANÇA  DE POLIETILENO.</t>
  </si>
  <si>
    <t>PANELA - : ALUMÍNIO CAPACIDADE   DE APROXIMADAMENTE 7 LITROS. DE ALUMÍNIO POLIDO  COM CABO LONGO. TAMPA DE ALUMÍNIO POLIDO COM FECHAMENTO EXTERNO . TAMPA COM VÁLVULA DE SEGURANÇA  DE POLIETILENO.</t>
  </si>
  <si>
    <t>CAÇAROLA - :  CAPACIDADE DE APROXIMADAMENTE  8,3 LITROS. EM ALUMÍNIO POLIDO INDUSTRIAL, LINHA HOTEL . COM TAMPA E PEGADOR DE TAMPA NO MESMO MATERIAL. COM ALÇAS BILATERAIS EM ALUMÍNIO POLIDO. ESPESSURA DE, NO MÍNIMO, 3MM.</t>
  </si>
  <si>
    <t>CAÇAROLA - : CAPACIDADE DE APROXIMADAMENTE  12 LITROS. EM ALUMÍNIO POLIDO INDUSTRIAL, LINHA HOTEL . COM TAMPA E PEGADOR DE TAMPA NO MESMO MATERIAL. COM ALÇAS BILATERAIS EM ALUMÍNIO POLIDO. ESPESSURA DE, NO MÍNIMO, 3MM.</t>
  </si>
  <si>
    <t>CAÇAROLA - :, CAPACIDADE DE APROXIMADAMENTE 17 LITROS.  EM ALUMÍNIO POLIDO INDUSTRIAL, LINHA HOTEL . COM TAMPA E PEGADOR DE TAMPA NO MESMO MATERIAL. COM ALÇAS BILATERAIS EM ALUMÍNIO POLIDO. ESPESSURA DE, NO MÍNIMO, 3MM.</t>
  </si>
  <si>
    <t>CAÇAROLA - :, CAPACIDADE  DE APROXIMADAMENTE 31 LITROS.  EM ALUMÍNIO POLIDO INDUSTRIAL, LINHA HOTEL . COM TAMPA E PEGADOR DE TAMPA NO MESMO MATERIAL. COM ALÇAS BILATERAIS EM ALUMÍNIO POLIDO. ESPESSURA DE, NO MÍNIMO, 3MM.</t>
  </si>
  <si>
    <t>ESCUMADEIRA - DE ALUMÍNIO INDUSTRIAL  COM APROXIMADAMENTE  10 CM DE DIÂMETRO. COM APROXIMADAMENTE 37 CM DE COMPRIMENTO. COM ALÇA COM GANCHO PARA PENDURAR.</t>
  </si>
  <si>
    <t>ESCUMADEIRA - : DE ALUMÍNIO INDUSTRIAL COM APROXIMADAMENTE 9 CM DE DIÂMETRO. COM APROXIMADAMENTE 37 CM DE COMPRIMENTO. COM ALÇA COM GANCHO PARA PENDURAR.</t>
  </si>
  <si>
    <t>CONCHA DE INOX PEQUENA. - DE INOX:  FEITO TOTALMENTE EM AÇO INOX AISI 304 OU 430.LÂMINAS E CABOS MONOBLOCO, OU SEJA, EM UMA ÚNICA PEÇA, SEM EMENDAS. COM APROXIMADAMENTE  9 CM DE DIÂMETRO.</t>
  </si>
  <si>
    <t>CALDEIRAO - : CAPACIDADE  DE APROXIMADAMENTE 20 LITROS. EM ALUMÍNIO POLIDO INDUSTRIAL, LINHA HOTEL.  COM TAMPA E PEGADOR DE TAMPA NO MESMO MATERIAL. COM ALÇAS BILATERAIS EM ALUMÍNIO POLIDO. ESPESSURA DE, NO MÍNIMO, 3MM.</t>
  </si>
  <si>
    <t>CALDEIRAO - : CAPACIDADE DE APROXIMADAMENTE 30 LITROS. EM ALUMÍNIO POLIDO INDUSTRIAL, LINHA HOTEL.  COM TAMPA E PEGADOR DE TAMPA NO MESMO MATERIAL. COM ALÇAS BILATERAIS EM ALUMÍNIO POLIDO. ESPESSURA DE, NO MÍNIMO, 3MM.</t>
  </si>
  <si>
    <t>BACIA PLASTICA - CAPACIDADE MINIMA DE 27 LITROS; FABRICADO EM POLIPROPILENO ; DESING REDONDO ; SER PASSIVEL DE SER RECICLADO MECANICAMENTE AO FIM DA VIDA UTIL.</t>
  </si>
  <si>
    <t>BACIA PLASTICA - CACIDADE MINIMA DE 17 LITROS; FABRICADO EM PROLIPROPILENO DESIGN REDEONDO SE PASSIVEL DE SER RECICLADO MECANICAMENTE.</t>
  </si>
  <si>
    <t>BACIA PLASTICA - CAPACIDADE MINIMA DE 8 LITROS; FABRAICADO EM POLIPROPILENO; DESIGN REDONDO ; SER PASSIVEL DE SER RECICLADO MECANICAMENTE.</t>
  </si>
  <si>
    <t>GARRAFA - CAPACIDADE DE 1 LITRO. COM CORPO EXTERNO EMPOLIPROPILENO, AMPOLA COM CAPACIDADE PARA 01 LITRO, COM FECHAMENTO DE PRESSÃO, ALÇA FIXA EM POLIPROPILENO .</t>
  </si>
  <si>
    <t xml:space="preserve">ASSADEIRA DE ALUMINIO - ALUMÍNIO : GRANDE (APROXIMADAMENTE 60 X 40 X 8 CM) . FABRICADO EM ALUMÍNIO POLIDO. DESIGN RETANGULAR.  COM ALÇAS RESISTENTES NAS LATERAIS.PARA USO EM FORNOS A GÁS E ELÉTRICO. </t>
  </si>
  <si>
    <t>ASSADEIRA DE ALUMINIO - ALUMÍNIO : MÉDIA (APROXIMADAMENTE 50 X 35 X 7 CM). FABRICADO EM ALUMÍNIO POLIDO. DESIGN RETANGULAR.  COM ALÇAS RESISTENTES NAS LATERAIS. PARA USO EM FORNOS A GÁS E ELÉTRICO.</t>
  </si>
  <si>
    <t>ASSADEIRA DE ALUMINIO - ALUMÍNIO: PEQUENA (APROXIMADAMENTE 41 X 29 X 5 CM). FABRICADO EM ALUMÍNIO POLIDO. DESIGN RETANGULAR.  COM ALÇAS RESISTENTES NAS LATERAIS. PARA USO EM FORNOS A GÁS E ELÉTRICO.</t>
  </si>
  <si>
    <t>JARRA PLASTICA 3 LITROS COM TAMPA - COM TAMPA CAPACIDADE 3 LITROS. COR BRANCA MATERIAL LEVE E DURÁVEL. GRADUADA</t>
  </si>
  <si>
    <t>PENEIRA 16 CM PLASTICA - : MALHA FINA COM APROXIMADAMENTE 16 CM DE DIÂMETRO. COM CABO.</t>
  </si>
  <si>
    <t>ESPREMEDOR DE BATATA DE ALUMINIO - REFORÇADO (GRANDE):  COM APROXIMADAMENTE 30 X 11 CM.</t>
  </si>
  <si>
    <t xml:space="preserve">COADOR  - :  FEITO DE TECIDO PRÓPRIO COM ARO DE METAL REVESTIDO COM CAMADA PLÁSTICA </t>
  </si>
  <si>
    <t>PRATO  - :DE VIDRO TEMPERADO, REFRATÁRIO , PRATO FUNDO. LINHA DE MESA TRADICIONAL, DESENVOLVIDA COM ALTA TECNOLOGIA. INCOLOR.</t>
  </si>
  <si>
    <t>PEGADOR DE INOX PARA SALADA. - : DE INOX COM APROXIMADAMENTE 30 CM. MULTIUSO TRADICIONAL .</t>
  </si>
  <si>
    <t>DESCASCADOR BOLEADOR DE LEGUMES - : MANUAL COM LÂMINA DE AÇO INOXIDÁVEL E CABO DE PLÁSTICO OU INOX.</t>
  </si>
  <si>
    <t>CANECAO COM BICO CABO DE MADEIRA PARA 4,5 L - FABRICADO EM ALUMÍNIO POLIDO INDUSTRIAL, LINHA HOTEL.COM ALÇA EM MADEIRA QUE PROPORCIONE SEGURANÇA PARA O MANUSEIO.ESPESSURA DE 2MM.</t>
  </si>
  <si>
    <t xml:space="preserve">LUVAS TERMICA (LONGA) - : RESISTENTE A 250 ° C . TAMANHO ÚNICO. COM PUNHO DE 20 CM. TECIDO COMPOSTO DE META-ARAMIDA COM CAMADA IMPERMEABILIZANTE NA PALMA. PUNHO EM ALGODÃO COM CAMADA IMPERMEABILIZANTE. REFORÇO NO POLEGAR. FORRO INTERNO EM ALGODÃO  E FELTRO AGULHADO DE ALGODÃO. NORMA:  EN 420 : 2003 E EN 407: 2004. </t>
  </si>
  <si>
    <t>BALDE PLASTICO - CAPACIDADE MINIMA 8 LITROS; COM ALÇA DE PROLIPROPILENO.</t>
  </si>
  <si>
    <t>BALDE PLASTICO - CAPACIDADE MINIMA 11 LITROS; COM ALÇA DE PROLIPROPILENO</t>
  </si>
  <si>
    <t>BALDE PLASTICO - CAPACIDADE MINIMA 20  LITROS; COM ALÇA DE PROLIPROPILENO</t>
  </si>
  <si>
    <t>BALDE PLASTICO - CAPACIDADE DE APROXIMADAMENTE 18 LITROS.  DE POLIETILENO. GRADUADO DE  DE 1 EM 1 LITRO. TRANSPARENTE.</t>
  </si>
  <si>
    <t xml:space="preserve">BANDEJA PLASTICA - : BRANCA, DIMENSÕES DE APROXIMADAMENTE 49  X 30 X 9 CM. </t>
  </si>
  <si>
    <t>BANDEJA PLASTICA - MULTIUSO (FINA): DIMENSÕES DE APROXIMADAMENTE 48X 33,5X 2,5 CM.</t>
  </si>
  <si>
    <t>COLHER - DE ARROZ : FEITO TOTALMENTE EM AÇO INOX AISI 304 OU 430.APROXIMADAMENTE 35 CM.  CABOS MONOBLOCO, OU SEJA, EM UMA ÚNICA PEÇA, SEM EMENDAS.</t>
  </si>
  <si>
    <t>COLHER - DE NYLON:  COM APROXIMADAMENTE  41 CM . EM POLIPROPILENO.  RESISTENTE ATÉ 140 ° C. ATÓXICO.</t>
  </si>
  <si>
    <t>COLHER - DE NYLON:  COM APROXIMADAMENTE  30 CM . EM POLIPROPILENO.  RESISTENTE ATÉ 140 ° C. ATÓXICO.</t>
  </si>
  <si>
    <t>COLHER - SOBREMESA:  FEITO TOTALMENTE EM AÇO INOX AISI 304 OU 430. CABOS MONOBLOCO, OU SEJA, EM UMA ÚNICA PEÇA, SEM EMENDAS.</t>
  </si>
  <si>
    <t>ESTRADO PLASTICO - BRANCO,  COM DIMENSÕES DE APROXIMADAMENTE 50 X 50 X 20 CM. RESISTENTE. EMPILHÁVEL.</t>
  </si>
  <si>
    <t>PEGADOR - DE MACARRÃO: DE INOX INTEIRIÇO. COM APROXIMADAMENTE  34 CM.</t>
  </si>
  <si>
    <t>PENEIRA - : MALHA FINA COM APROXIMADAMENTE 20 CM DE DIÂMETRO. COM CABO.</t>
  </si>
  <si>
    <t>POTE PLASTICO - :  COM TAMPA , CAPACIDADE DE APROXIMADAMENTE  11 LITROS. REDONDO.</t>
  </si>
  <si>
    <t>POTE PLASTICO - :  COM TAMPA , CAPACIDADE DE APROXIMADAMENTE  7 LITROS. REDONDO.</t>
  </si>
  <si>
    <t xml:space="preserve">POTE PLASTICO - : COM TAMPA, DIMENSÕES DE APROXIMADAMENTE  35 X 23 X 13 CM </t>
  </si>
  <si>
    <t>POTE PLASTICO - : COM TAMPA , DIMENSÕES DE APROXIMADAMENTE  53 X 37 X 33 CM</t>
  </si>
  <si>
    <t>CAIXA PLASTICA - : ORGANIZADORA COM TRAVA E TAMPA: CAPACIDADE DE APROXIMADAMENTE 11 LITROS. DE PLÁSTICO BRANCO.</t>
  </si>
  <si>
    <t>CAIXA PLASTICA - ;ORGANIZADORA  COM TRAVA E TAMPA: CAPACIDADE DE APROXIMADAMENTE 20 LITROS. DE PLÁSTICO BRANCO.</t>
  </si>
  <si>
    <t xml:space="preserve">CAIXA PLASTICA - :VAZADA  BRANCA, DIMENSÕES DE APROXIMADAMENTE  53,4 X 35,5  29 CM </t>
  </si>
  <si>
    <t>CANECA - DE COR AZUL. FABRICADO EM POLIPROPILENO, BMC OU SMC. COM CAPACIDADE DE APROXIMADAMENTE 350 ML. VIRGEM DE 1º USO.   PAREDES INTERNAS E EXTERNAS LISAS.  SEM REENTRÂNCIAS OU RESSALTOS. EMPILHÁVEL.  FORMATO ARREDONDADO (PARA NÃO POSSIBILITAR O ACÚMULO DE RESÍDUOS).  ATÓXICA E PIGMENTAÇÃO HOMOGENIA EM TODA A PEÇA, CONFORME NORMAS DA ANVISA QUANTO A METAIS PESADOS. ACABAMENTO FOSCO OU MICROTEXTURIZADO. RESISTENTE À TEMPERATURA DE 100º CELSIUS, POR NO MÍNIMO 20 MINUTOS. POSSIBILIDADE DE REPOSIÇÃO.   TOLERÂNCIA +/-10%.  DURABILIDADE MÍNIMA DE 3 ANOS.SER PASSÍVEL DE SER RECICLADO MECANICAMENTE AO FIM DE SUA VIDA ÚTIL.</t>
  </si>
  <si>
    <t>ABRIDOR DE LATAS - : INOX OU ALUMÍNIO REFORÇADO</t>
  </si>
  <si>
    <t>BULE DE ALUMINIO - : CAPACIDADE DE APROXIMADAMENTE 3 LITROS. FABRICADAS EM ALUMÍNIO POLIDO INDUSTRIAL, LINHA HOTEL. COM ALÇA EM MADEIRA QUE PROPORCIONE SEGURANÇA PARA O MANUSEIO. COM TAMPA.  ESPESSURA DE 2MM.</t>
  </si>
  <si>
    <t>FORMA - : FORMINHA PARA EMPADA LISA, EM ALUMÍNIO.* MEDIDA APROXIMADAMENTE: 4,7 X 3,3 X 7,9CM (FUNDO X ALTURA X BOCA)</t>
  </si>
  <si>
    <t xml:space="preserve">CUMBUCA - PARA SOBREMESA: VIDRO TEMPERADO. TRANSPARENTE . INCOLOR. CAPACIDADE PARA APROXIMADAMENTE 170 ML. </t>
  </si>
  <si>
    <t>DESCASCADOR - : MANUAL. EM AÇO ZINCADO, NYLON E ALUMÍNIO. FACA EM AÇO INOX. ENGRENAGENS RESISTENTES.</t>
  </si>
  <si>
    <t>CANECAO - : CAPACIDADE DE APROXIMADAMENTE  6,2 LITROS. . FABRICADO EM ALUMÍNIO POLIDO INDUSTRIAL, LINHA HOTEL.COM ALÇA EM MADEIRA QUE PROPORCIONE SEGURANÇA PARA O MANUSEIO.ESPESSURA DE 2MM.</t>
  </si>
  <si>
    <t xml:space="preserve">FRUTEIRA - : GRANDE  COM DIMENSÕES APROXIMADAMENTE 44 X 34,5 X 26 CM, COM CESTOS ENCAIXÁVEIS. NA COR BRANCA .  DE PLÁSTICO POLIETILENO. CAPACIDADE APROXIMADA: 60 LITROS. EMPILHÁVEL. </t>
  </si>
  <si>
    <t>PORTA ALIMENTOS - :  PLÁSTICO  CONJUNTO COM 5 PEÇAS,COM TAMPA, COM TAMANHO APROXIMADO DE 5 LITROS, 4 LITROS , 3 LITROS, 2 LITROS E 1 LITRO.</t>
  </si>
  <si>
    <t>JG</t>
  </si>
  <si>
    <t>RALADOR - :  4 FACES, PEQUENO. FEITO TOTALMENTE EM AÇO INOX AISI 304 OU 430.</t>
  </si>
  <si>
    <t>SALEIRO - : COM DIMENSÕES DE APROXIMADAMENTE  18,8 X 10,8 X 12. COM TAMPA.</t>
  </si>
  <si>
    <t>SOCADOR - : PLÁSTICO RESISTENTE,  CONTENDO PILÃO E SOCADOR , PEQUENO, BRANCO</t>
  </si>
  <si>
    <t>MARMITAO - DE ALUMÍNIO DA MARCA ALUMÍNIO ABC.CAPACIDADE DE 35 LITROS.DIMENSÕES APROXIMADAS:-ALTURA: 35 CM.-DIÂMETRO: 37 CM.</t>
  </si>
  <si>
    <t>FACA DE SERRA - PARA PÃO COM APROXIMADAMENTE 5 POLEGADAS. . LÂMINA E CABO EM AÇO INOX MONOBLOCO OU LÂMINA EM AÇO INOX E CABO ANATÔMICODE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t>
  </si>
  <si>
    <t>FACA. - DE MESA</t>
  </si>
  <si>
    <t>FACA. - : PARA LEGUMES COM APROXIMADAMENTE 3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t>
  </si>
  <si>
    <t>FACA. - PARA CARNE COM APROXIMADAMENTE  5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t>
  </si>
  <si>
    <t>ESCORREDOR DE MACARRAO ALUMINIO Nº 45 - DE ALUMÍNIO COM APROXIMADAMENTE 45 CM DE DIÂMETRO. EM ALUMÍNIO POLIDO. TIPO TACHO. COM PÉ E ASAS DE ALUMÍNIO. FURADO COM FURO GROSSO. ESPESSURA DE 2MM (TOLERÂNCIA ENTRE 5 E 10%).</t>
  </si>
  <si>
    <t>ESCORREDOR - DE ARROZ : DE ALUMÍNIO COM APROXIMADAMENTE 35 CM DE DIÂMETRO. DE ALUMÍNIO . EM ALUMÍNIO POLIDO. TIPO TACHO. COM PÉ E ASAS DE ALUMÍNIO. FURADO COM FURO PEQUENO. ESPESSURA DE 2MM (TOLERÂNCIA ENTRE 5 E 10%).</t>
  </si>
  <si>
    <t xml:space="preserve">ESCORREDOR - DE PRATOS:  EM AÇO INÓX.  NAS DIMENSÕES: APROXIMADAMENTE 65 X 28 X 51 CM. CAPACIDADE PARA 40 PRATOS.   </t>
  </si>
  <si>
    <t>COLHER DE MESA PARA SOPA - FEITO TOTALMENTE EM AÇO INOX AISI 304 OU 430.CABOS MONOBLOCO, OU SEJA, EM UMA ÚNICA PEÇA, SEM EMENDAS.</t>
  </si>
  <si>
    <t>GARFO DE MESA INOX - : FEITO TOTALMENTE EM AÇO INOX AISI 304 OU 430. CABOS MONOBLOCO, OU SEJA, EM UMA ÚNICA PEÇA, SEM EMENDAS</t>
  </si>
  <si>
    <t xml:space="preserve">GARFO - TRIDENTE: EM AÇO INOX,  INDUSTRIAL CABO LONGO COM APROXIMADAMENTE 45 CM. </t>
  </si>
  <si>
    <t>CORTADOR  - CORTADOR PARA CORTAR E PICAR LEGUMES E FRUTAS, COM TRIPÉ, TAMANHO MÉDIO. CORPO EM ALUMÍNIO FUNDIDO.  FACAS EM AÇO INÓX 10MM.  COLUNAS EM AÇO MACIÇO.  DUAS MOLAS.  OPÇÕES DE MACHO E FACAS DE 8MM/10MM/12MM. PINTURA ELETROSTÁTICA (A PÓ). DIMENSÕES: APROXIMADAMENTE  54 X 38 X 23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</si>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</sst>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90">
      <c r="A17">
        <v>13</v>
      </c>
      <c r="B17">
        <v>214</v>
      </c>
      <c r="C17">
        <v>2014</v>
      </c>
      <c r="D17">
        <v>1</v>
      </c>
      <c r="G17" s="14">
        <v>1</v>
      </c>
      <c r="H17" s="19" t="s">
        <v>21</v>
      </c>
      <c r="I17" s="22">
        <v>250</v>
      </c>
      <c r="J17" s="22" t="s">
        <v>22</v>
      </c>
      <c r="K17" s="14"/>
      <c r="L17" s="6"/>
      <c r="M17" s="1"/>
      <c r="N17" s="1"/>
      <c r="O17" s="28">
        <f>(IF(AND(J17&gt;0,J17&lt;=I17),J17,I17)*(L17-M17+N17))</f>
        <v>0</v>
      </c>
      <c r="P17" s="11"/>
      <c r="Q17" s="1"/>
      <c r="R17" s="1"/>
    </row>
    <row r="18" spans="1:18" ht="67.5">
      <c r="A18">
        <v>13</v>
      </c>
      <c r="B18">
        <v>214</v>
      </c>
      <c r="C18">
        <v>2014</v>
      </c>
      <c r="D18">
        <v>2</v>
      </c>
      <c r="G18" s="14">
        <v>2</v>
      </c>
      <c r="H18" s="19" t="s">
        <v>23</v>
      </c>
      <c r="I18" s="22">
        <v>50</v>
      </c>
      <c r="J18" s="22" t="s">
        <v>22</v>
      </c>
      <c r="K18" s="14"/>
      <c r="L18" s="6"/>
      <c r="M18" s="1"/>
      <c r="N18" s="1"/>
      <c r="O18" s="28">
        <f>(IF(AND(J18&gt;0,J18&lt;=I18),J18,I18)*(L18-M18+N18))</f>
        <v>0</v>
      </c>
      <c r="P18" s="11"/>
      <c r="Q18" s="1"/>
      <c r="R18" s="1"/>
    </row>
    <row r="19" spans="1:18" ht="90">
      <c r="A19">
        <v>13</v>
      </c>
      <c r="B19">
        <v>214</v>
      </c>
      <c r="C19">
        <v>2014</v>
      </c>
      <c r="D19">
        <v>3</v>
      </c>
      <c r="G19" s="14">
        <v>3</v>
      </c>
      <c r="H19" s="19" t="s">
        <v>24</v>
      </c>
      <c r="I19" s="22">
        <v>50</v>
      </c>
      <c r="J19" s="22" t="s">
        <v>22</v>
      </c>
      <c r="K19" s="14"/>
      <c r="L19" s="6"/>
      <c r="M19" s="1"/>
      <c r="N19" s="1"/>
      <c r="O19" s="28">
        <f>(IF(AND(J19&gt;0,J19&lt;=I19),J19,I19)*(L19-M19+N19))</f>
        <v>0</v>
      </c>
      <c r="P19" s="11"/>
      <c r="Q19" s="1"/>
      <c r="R19" s="1"/>
    </row>
    <row r="20" spans="1:18" ht="33.75">
      <c r="A20">
        <v>13</v>
      </c>
      <c r="B20">
        <v>214</v>
      </c>
      <c r="C20">
        <v>2014</v>
      </c>
      <c r="D20">
        <v>4</v>
      </c>
      <c r="G20" s="14">
        <v>4</v>
      </c>
      <c r="H20" s="19" t="s">
        <v>25</v>
      </c>
      <c r="I20" s="22">
        <v>300</v>
      </c>
      <c r="J20" s="22" t="s">
        <v>22</v>
      </c>
      <c r="K20" s="14"/>
      <c r="L20" s="6"/>
      <c r="M20" s="1"/>
      <c r="N20" s="1"/>
      <c r="O20" s="28">
        <f>(IF(AND(J20&gt;0,J20&lt;=I20),J20,I20)*(L20-M20+N20))</f>
        <v>0</v>
      </c>
      <c r="P20" s="11"/>
      <c r="Q20" s="1"/>
      <c r="R20" s="1"/>
    </row>
    <row r="21" spans="1:18" ht="33.75">
      <c r="A21">
        <v>13</v>
      </c>
      <c r="B21">
        <v>214</v>
      </c>
      <c r="C21">
        <v>2014</v>
      </c>
      <c r="D21">
        <v>5</v>
      </c>
      <c r="G21" s="14">
        <v>5</v>
      </c>
      <c r="H21" s="19" t="s">
        <v>26</v>
      </c>
      <c r="I21" s="22">
        <v>120</v>
      </c>
      <c r="J21" s="22" t="s">
        <v>22</v>
      </c>
      <c r="K21" s="14"/>
      <c r="L21" s="6"/>
      <c r="M21" s="1"/>
      <c r="N21" s="1"/>
      <c r="O21" s="28">
        <f>(IF(AND(J21&gt;0,J21&lt;=I21),J21,I21)*(L21-M21+N21))</f>
        <v>0</v>
      </c>
      <c r="P21" s="11"/>
      <c r="Q21" s="1"/>
      <c r="R21" s="1"/>
    </row>
    <row r="22" spans="1:18" ht="33.75">
      <c r="A22">
        <v>13</v>
      </c>
      <c r="B22">
        <v>214</v>
      </c>
      <c r="C22">
        <v>2014</v>
      </c>
      <c r="D22">
        <v>6</v>
      </c>
      <c r="G22" s="14">
        <v>6</v>
      </c>
      <c r="H22" s="19" t="s">
        <v>27</v>
      </c>
      <c r="I22" s="22">
        <v>300</v>
      </c>
      <c r="J22" s="22" t="s">
        <v>22</v>
      </c>
      <c r="K22" s="14"/>
      <c r="L22" s="6"/>
      <c r="M22" s="1"/>
      <c r="N22" s="1"/>
      <c r="O22" s="28">
        <f>(IF(AND(J22&gt;0,J22&lt;=I22),J22,I22)*(L22-M22+N22))</f>
        <v>0</v>
      </c>
      <c r="P22" s="11"/>
      <c r="Q22" s="1"/>
      <c r="R22" s="1"/>
    </row>
    <row r="23" spans="1:18" ht="45">
      <c r="A23">
        <v>13</v>
      </c>
      <c r="B23">
        <v>214</v>
      </c>
      <c r="C23">
        <v>2014</v>
      </c>
      <c r="D23">
        <v>7</v>
      </c>
      <c r="G23" s="14">
        <v>7</v>
      </c>
      <c r="H23" s="19" t="s">
        <v>28</v>
      </c>
      <c r="I23" s="22">
        <v>250</v>
      </c>
      <c r="J23" s="22" t="s">
        <v>22</v>
      </c>
      <c r="K23" s="14"/>
      <c r="L23" s="6"/>
      <c r="M23" s="1"/>
      <c r="N23" s="1"/>
      <c r="O23" s="28">
        <f>(IF(AND(J23&gt;0,J23&lt;=I23),J23,I23)*(L23-M23+N23))</f>
        <v>0</v>
      </c>
      <c r="P23" s="11"/>
      <c r="Q23" s="1"/>
      <c r="R23" s="1"/>
    </row>
    <row r="24" spans="1:18" ht="45">
      <c r="A24">
        <v>13</v>
      </c>
      <c r="B24">
        <v>214</v>
      </c>
      <c r="C24">
        <v>2014</v>
      </c>
      <c r="D24">
        <v>8</v>
      </c>
      <c r="G24" s="14">
        <v>8</v>
      </c>
      <c r="H24" s="19" t="s">
        <v>29</v>
      </c>
      <c r="I24" s="22">
        <v>20</v>
      </c>
      <c r="J24" s="22" t="s">
        <v>22</v>
      </c>
      <c r="K24" s="14"/>
      <c r="L24" s="6"/>
      <c r="M24" s="1"/>
      <c r="N24" s="1"/>
      <c r="O24" s="28">
        <f>(IF(AND(J24&gt;0,J24&lt;=I24),J24,I24)*(L24-M24+N24))</f>
        <v>0</v>
      </c>
      <c r="P24" s="11"/>
      <c r="Q24" s="1"/>
      <c r="R24" s="1"/>
    </row>
    <row r="25" spans="1:18" ht="45">
      <c r="A25">
        <v>13</v>
      </c>
      <c r="B25">
        <v>214</v>
      </c>
      <c r="C25">
        <v>2014</v>
      </c>
      <c r="D25">
        <v>9</v>
      </c>
      <c r="G25" s="14">
        <v>9</v>
      </c>
      <c r="H25" s="19" t="s">
        <v>30</v>
      </c>
      <c r="I25" s="22">
        <v>35</v>
      </c>
      <c r="J25" s="22" t="s">
        <v>22</v>
      </c>
      <c r="K25" s="14"/>
      <c r="L25" s="6"/>
      <c r="M25" s="1"/>
      <c r="N25" s="1"/>
      <c r="O25" s="28">
        <f>(IF(AND(J25&gt;0,J25&lt;=I25),J25,I25)*(L25-M25+N25))</f>
        <v>0</v>
      </c>
      <c r="P25" s="11"/>
      <c r="Q25" s="1"/>
      <c r="R25" s="1"/>
    </row>
    <row r="26" spans="1:18" ht="45">
      <c r="A26">
        <v>13</v>
      </c>
      <c r="B26">
        <v>214</v>
      </c>
      <c r="C26">
        <v>2014</v>
      </c>
      <c r="D26">
        <v>10</v>
      </c>
      <c r="G26" s="14">
        <v>10</v>
      </c>
      <c r="H26" s="19" t="s">
        <v>31</v>
      </c>
      <c r="I26" s="22">
        <v>35</v>
      </c>
      <c r="J26" s="22" t="s">
        <v>22</v>
      </c>
      <c r="K26" s="14"/>
      <c r="L26" s="6"/>
      <c r="M26" s="1"/>
      <c r="N26" s="1"/>
      <c r="O26" s="28">
        <f>(IF(AND(J26&gt;0,J26&lt;=I26),J26,I26)*(L26-M26+N26))</f>
        <v>0</v>
      </c>
      <c r="P26" s="11"/>
      <c r="Q26" s="1"/>
      <c r="R26" s="1"/>
    </row>
    <row r="27" spans="1:18" ht="45">
      <c r="A27">
        <v>13</v>
      </c>
      <c r="B27">
        <v>214</v>
      </c>
      <c r="C27">
        <v>2014</v>
      </c>
      <c r="D27">
        <v>11</v>
      </c>
      <c r="G27" s="14">
        <v>11</v>
      </c>
      <c r="H27" s="19" t="s">
        <v>32</v>
      </c>
      <c r="I27" s="22">
        <v>50</v>
      </c>
      <c r="J27" s="22" t="s">
        <v>22</v>
      </c>
      <c r="K27" s="14"/>
      <c r="L27" s="6"/>
      <c r="M27" s="1"/>
      <c r="N27" s="1"/>
      <c r="O27" s="28">
        <f>(IF(AND(J27&gt;0,J27&lt;=I27),J27,I27)*(L27-M27+N27))</f>
        <v>0</v>
      </c>
      <c r="P27" s="11"/>
      <c r="Q27" s="1"/>
      <c r="R27" s="1"/>
    </row>
    <row r="28" spans="1:18" ht="56.25">
      <c r="A28">
        <v>13</v>
      </c>
      <c r="B28">
        <v>214</v>
      </c>
      <c r="C28">
        <v>2014</v>
      </c>
      <c r="D28">
        <v>12</v>
      </c>
      <c r="G28" s="14">
        <v>12</v>
      </c>
      <c r="H28" s="19" t="s">
        <v>33</v>
      </c>
      <c r="I28" s="22">
        <v>40</v>
      </c>
      <c r="J28" s="22" t="s">
        <v>22</v>
      </c>
      <c r="K28" s="14"/>
      <c r="L28" s="6"/>
      <c r="M28" s="1"/>
      <c r="N28" s="1"/>
      <c r="O28" s="28">
        <f>(IF(AND(J28&gt;0,J28&lt;=I28),J28,I28)*(L28-M28+N28))</f>
        <v>0</v>
      </c>
      <c r="P28" s="11"/>
      <c r="Q28" s="1"/>
      <c r="R28" s="1"/>
    </row>
    <row r="29" spans="1:18" ht="56.25">
      <c r="A29">
        <v>13</v>
      </c>
      <c r="B29">
        <v>214</v>
      </c>
      <c r="C29">
        <v>2014</v>
      </c>
      <c r="D29">
        <v>13</v>
      </c>
      <c r="G29" s="14">
        <v>13</v>
      </c>
      <c r="H29" s="19" t="s">
        <v>34</v>
      </c>
      <c r="I29" s="22">
        <v>40</v>
      </c>
      <c r="J29" s="22" t="s">
        <v>22</v>
      </c>
      <c r="K29" s="14"/>
      <c r="L29" s="6"/>
      <c r="M29" s="1"/>
      <c r="N29" s="1"/>
      <c r="O29" s="28">
        <f>(IF(AND(J29&gt;0,J29&lt;=I29),J29,I29)*(L29-M29+N29))</f>
        <v>0</v>
      </c>
      <c r="P29" s="11"/>
      <c r="Q29" s="1"/>
      <c r="R29" s="1"/>
    </row>
    <row r="30" spans="1:18" ht="56.25">
      <c r="A30">
        <v>13</v>
      </c>
      <c r="B30">
        <v>214</v>
      </c>
      <c r="C30">
        <v>2014</v>
      </c>
      <c r="D30">
        <v>14</v>
      </c>
      <c r="G30" s="14">
        <v>14</v>
      </c>
      <c r="H30" s="19" t="s">
        <v>35</v>
      </c>
      <c r="I30" s="22">
        <v>40</v>
      </c>
      <c r="J30" s="22" t="s">
        <v>22</v>
      </c>
      <c r="K30" s="14"/>
      <c r="L30" s="6"/>
      <c r="M30" s="1"/>
      <c r="N30" s="1"/>
      <c r="O30" s="28">
        <f>(IF(AND(J30&gt;0,J30&lt;=I30),J30,I30)*(L30-M30+N30))</f>
        <v>0</v>
      </c>
      <c r="P30" s="11"/>
      <c r="Q30" s="1"/>
      <c r="R30" s="1"/>
    </row>
    <row r="31" spans="1:18" ht="56.25">
      <c r="A31">
        <v>13</v>
      </c>
      <c r="B31">
        <v>214</v>
      </c>
      <c r="C31">
        <v>2014</v>
      </c>
      <c r="D31">
        <v>15</v>
      </c>
      <c r="G31" s="14">
        <v>15</v>
      </c>
      <c r="H31" s="19" t="s">
        <v>36</v>
      </c>
      <c r="I31" s="22">
        <v>40</v>
      </c>
      <c r="J31" s="22" t="s">
        <v>22</v>
      </c>
      <c r="K31" s="14"/>
      <c r="L31" s="6"/>
      <c r="M31" s="1"/>
      <c r="N31" s="1"/>
      <c r="O31" s="28">
        <f>(IF(AND(J31&gt;0,J31&lt;=I31),J31,I31)*(L31-M31+N31))</f>
        <v>0</v>
      </c>
      <c r="P31" s="11"/>
      <c r="Q31" s="1"/>
      <c r="R31" s="1"/>
    </row>
    <row r="32" spans="1:18" ht="45">
      <c r="A32">
        <v>13</v>
      </c>
      <c r="B32">
        <v>214</v>
      </c>
      <c r="C32">
        <v>2014</v>
      </c>
      <c r="D32">
        <v>16</v>
      </c>
      <c r="G32" s="14">
        <v>16</v>
      </c>
      <c r="H32" s="19" t="s">
        <v>37</v>
      </c>
      <c r="I32" s="22">
        <v>150</v>
      </c>
      <c r="J32" s="22" t="s">
        <v>22</v>
      </c>
      <c r="K32" s="14"/>
      <c r="L32" s="6"/>
      <c r="M32" s="1"/>
      <c r="N32" s="1"/>
      <c r="O32" s="28">
        <f>(IF(AND(J32&gt;0,J32&lt;=I32),J32,I32)*(L32-M32+N32))</f>
        <v>0</v>
      </c>
      <c r="P32" s="11"/>
      <c r="Q32" s="1"/>
      <c r="R32" s="1"/>
    </row>
    <row r="33" spans="1:18" ht="45">
      <c r="A33">
        <v>13</v>
      </c>
      <c r="B33">
        <v>214</v>
      </c>
      <c r="C33">
        <v>2014</v>
      </c>
      <c r="D33">
        <v>17</v>
      </c>
      <c r="G33" s="14">
        <v>17</v>
      </c>
      <c r="H33" s="19" t="s">
        <v>38</v>
      </c>
      <c r="I33" s="22">
        <v>200</v>
      </c>
      <c r="J33" s="22" t="s">
        <v>22</v>
      </c>
      <c r="K33" s="14"/>
      <c r="L33" s="6"/>
      <c r="M33" s="1"/>
      <c r="N33" s="1"/>
      <c r="O33" s="28">
        <f>(IF(AND(J33&gt;0,J33&lt;=I33),J33,I33)*(L33-M33+N33))</f>
        <v>0</v>
      </c>
      <c r="P33" s="11"/>
      <c r="Q33" s="1"/>
      <c r="R33" s="1"/>
    </row>
    <row r="34" spans="1:18" ht="45">
      <c r="A34">
        <v>13</v>
      </c>
      <c r="B34">
        <v>214</v>
      </c>
      <c r="C34">
        <v>2014</v>
      </c>
      <c r="D34">
        <v>18</v>
      </c>
      <c r="G34" s="14">
        <v>18</v>
      </c>
      <c r="H34" s="19" t="s">
        <v>39</v>
      </c>
      <c r="I34" s="22">
        <v>250</v>
      </c>
      <c r="J34" s="22" t="s">
        <v>22</v>
      </c>
      <c r="K34" s="14"/>
      <c r="L34" s="6"/>
      <c r="M34" s="1"/>
      <c r="N34" s="1"/>
      <c r="O34" s="28">
        <f>(IF(AND(J34&gt;0,J34&lt;=I34),J34,I34)*(L34-M34+N34))</f>
        <v>0</v>
      </c>
      <c r="P34" s="11"/>
      <c r="Q34" s="1"/>
      <c r="R34" s="1"/>
    </row>
    <row r="35" spans="1:18" ht="56.25">
      <c r="A35">
        <v>13</v>
      </c>
      <c r="B35">
        <v>214</v>
      </c>
      <c r="C35">
        <v>2014</v>
      </c>
      <c r="D35">
        <v>19</v>
      </c>
      <c r="G35" s="14">
        <v>19</v>
      </c>
      <c r="H35" s="19" t="s">
        <v>40</v>
      </c>
      <c r="I35" s="22">
        <v>60</v>
      </c>
      <c r="J35" s="22" t="s">
        <v>22</v>
      </c>
      <c r="K35" s="14"/>
      <c r="L35" s="6"/>
      <c r="M35" s="1"/>
      <c r="N35" s="1"/>
      <c r="O35" s="28">
        <f>(IF(AND(J35&gt;0,J35&lt;=I35),J35,I35)*(L35-M35+N35))</f>
        <v>0</v>
      </c>
      <c r="P35" s="11"/>
      <c r="Q35" s="1"/>
      <c r="R35" s="1"/>
    </row>
    <row r="36" spans="1:18" ht="56.25">
      <c r="A36">
        <v>13</v>
      </c>
      <c r="B36">
        <v>214</v>
      </c>
      <c r="C36">
        <v>2014</v>
      </c>
      <c r="D36">
        <v>20</v>
      </c>
      <c r="G36" s="14">
        <v>20</v>
      </c>
      <c r="H36" s="19" t="s">
        <v>41</v>
      </c>
      <c r="I36" s="22">
        <v>60</v>
      </c>
      <c r="J36" s="22" t="s">
        <v>22</v>
      </c>
      <c r="K36" s="14"/>
      <c r="L36" s="6"/>
      <c r="M36" s="1"/>
      <c r="N36" s="1"/>
      <c r="O36" s="28">
        <f>(IF(AND(J36&gt;0,J36&lt;=I36),J36,I36)*(L36-M36+N36))</f>
        <v>0</v>
      </c>
      <c r="P36" s="11"/>
      <c r="Q36" s="1"/>
      <c r="R36" s="1"/>
    </row>
    <row r="37" spans="1:18" ht="45">
      <c r="A37">
        <v>13</v>
      </c>
      <c r="B37">
        <v>214</v>
      </c>
      <c r="C37">
        <v>2014</v>
      </c>
      <c r="D37">
        <v>21</v>
      </c>
      <c r="G37" s="14">
        <v>21</v>
      </c>
      <c r="H37" s="19" t="s">
        <v>42</v>
      </c>
      <c r="I37" s="22">
        <v>100</v>
      </c>
      <c r="J37" s="22" t="s">
        <v>22</v>
      </c>
      <c r="K37" s="14"/>
      <c r="L37" s="6"/>
      <c r="M37" s="1"/>
      <c r="N37" s="1"/>
      <c r="O37" s="28">
        <f>(IF(AND(J37&gt;0,J37&lt;=I37),J37,I37)*(L37-M37+N37))</f>
        <v>0</v>
      </c>
      <c r="P37" s="11"/>
      <c r="Q37" s="1"/>
      <c r="R37" s="1"/>
    </row>
    <row r="38" spans="1:18" ht="33.75">
      <c r="A38">
        <v>13</v>
      </c>
      <c r="B38">
        <v>214</v>
      </c>
      <c r="C38">
        <v>2014</v>
      </c>
      <c r="D38">
        <v>22</v>
      </c>
      <c r="G38" s="14">
        <v>22</v>
      </c>
      <c r="H38" s="19" t="s">
        <v>43</v>
      </c>
      <c r="I38" s="22">
        <v>100</v>
      </c>
      <c r="J38" s="22" t="s">
        <v>22</v>
      </c>
      <c r="K38" s="14"/>
      <c r="L38" s="6"/>
      <c r="M38" s="1"/>
      <c r="N38" s="1"/>
      <c r="O38" s="28">
        <f>(IF(AND(J38&gt;0,J38&lt;=I38),J38,I38)*(L38-M38+N38))</f>
        <v>0</v>
      </c>
      <c r="P38" s="11"/>
      <c r="Q38" s="1"/>
      <c r="R38" s="1"/>
    </row>
    <row r="39" spans="1:18" ht="33.75">
      <c r="A39">
        <v>13</v>
      </c>
      <c r="B39">
        <v>214</v>
      </c>
      <c r="C39">
        <v>2014</v>
      </c>
      <c r="D39">
        <v>23</v>
      </c>
      <c r="G39" s="14">
        <v>23</v>
      </c>
      <c r="H39" s="19" t="s">
        <v>44</v>
      </c>
      <c r="I39" s="22">
        <v>100</v>
      </c>
      <c r="J39" s="22" t="s">
        <v>22</v>
      </c>
      <c r="K39" s="14"/>
      <c r="L39" s="6"/>
      <c r="M39" s="1"/>
      <c r="N39" s="1"/>
      <c r="O39" s="28">
        <f>(IF(AND(J39&gt;0,J39&lt;=I39),J39,I39)*(L39-M39+N39))</f>
        <v>0</v>
      </c>
      <c r="P39" s="11"/>
      <c r="Q39" s="1"/>
      <c r="R39" s="1"/>
    </row>
    <row r="40" spans="1:18" ht="45">
      <c r="A40">
        <v>13</v>
      </c>
      <c r="B40">
        <v>214</v>
      </c>
      <c r="C40">
        <v>2014</v>
      </c>
      <c r="D40">
        <v>24</v>
      </c>
      <c r="G40" s="14">
        <v>24</v>
      </c>
      <c r="H40" s="19" t="s">
        <v>45</v>
      </c>
      <c r="I40" s="22">
        <v>150</v>
      </c>
      <c r="J40" s="22" t="s">
        <v>22</v>
      </c>
      <c r="K40" s="14"/>
      <c r="L40" s="6"/>
      <c r="M40" s="1"/>
      <c r="N40" s="1"/>
      <c r="O40" s="28">
        <f>(IF(AND(J40&gt;0,J40&lt;=I40),J40,I40)*(L40-M40+N40))</f>
        <v>0</v>
      </c>
      <c r="P40" s="11"/>
      <c r="Q40" s="1"/>
      <c r="R40" s="1"/>
    </row>
    <row r="41" spans="1:18" ht="56.25">
      <c r="A41">
        <v>13</v>
      </c>
      <c r="B41">
        <v>214</v>
      </c>
      <c r="C41">
        <v>2014</v>
      </c>
      <c r="D41">
        <v>25</v>
      </c>
      <c r="G41" s="14">
        <v>25</v>
      </c>
      <c r="H41" s="19" t="s">
        <v>46</v>
      </c>
      <c r="I41" s="22">
        <v>60</v>
      </c>
      <c r="J41" s="22" t="s">
        <v>22</v>
      </c>
      <c r="K41" s="14"/>
      <c r="L41" s="6"/>
      <c r="M41" s="1"/>
      <c r="N41" s="1"/>
      <c r="O41" s="28">
        <f>(IF(AND(J41&gt;0,J41&lt;=I41),J41,I41)*(L41-M41+N41))</f>
        <v>0</v>
      </c>
      <c r="P41" s="11"/>
      <c r="Q41" s="1"/>
      <c r="R41" s="1"/>
    </row>
    <row r="42" spans="1:18" ht="56.25">
      <c r="A42">
        <v>13</v>
      </c>
      <c r="B42">
        <v>214</v>
      </c>
      <c r="C42">
        <v>2014</v>
      </c>
      <c r="D42">
        <v>26</v>
      </c>
      <c r="G42" s="14">
        <v>26</v>
      </c>
      <c r="H42" s="19" t="s">
        <v>47</v>
      </c>
      <c r="I42" s="22">
        <v>60</v>
      </c>
      <c r="J42" s="22" t="s">
        <v>22</v>
      </c>
      <c r="K42" s="14"/>
      <c r="L42" s="6"/>
      <c r="M42" s="1"/>
      <c r="N42" s="1"/>
      <c r="O42" s="28">
        <f>(IF(AND(J42&gt;0,J42&lt;=I42),J42,I42)*(L42-M42+N42))</f>
        <v>0</v>
      </c>
      <c r="P42" s="11"/>
      <c r="Q42" s="1"/>
      <c r="R42" s="1"/>
    </row>
    <row r="43" spans="1:18" ht="56.25">
      <c r="A43">
        <v>13</v>
      </c>
      <c r="B43">
        <v>214</v>
      </c>
      <c r="C43">
        <v>2014</v>
      </c>
      <c r="D43">
        <v>27</v>
      </c>
      <c r="G43" s="14">
        <v>27</v>
      </c>
      <c r="H43" s="19" t="s">
        <v>48</v>
      </c>
      <c r="I43" s="22">
        <v>60</v>
      </c>
      <c r="J43" s="22" t="s">
        <v>22</v>
      </c>
      <c r="K43" s="14"/>
      <c r="L43" s="6"/>
      <c r="M43" s="1"/>
      <c r="N43" s="1"/>
      <c r="O43" s="28">
        <f>(IF(AND(J43&gt;0,J43&lt;=I43),J43,I43)*(L43-M43+N43))</f>
        <v>0</v>
      </c>
      <c r="P43" s="11"/>
      <c r="Q43" s="1"/>
      <c r="R43" s="1"/>
    </row>
    <row r="44" spans="1:18" ht="33.75">
      <c r="A44">
        <v>13</v>
      </c>
      <c r="B44">
        <v>214</v>
      </c>
      <c r="C44">
        <v>2014</v>
      </c>
      <c r="D44">
        <v>28</v>
      </c>
      <c r="G44" s="14">
        <v>28</v>
      </c>
      <c r="H44" s="19" t="s">
        <v>49</v>
      </c>
      <c r="I44" s="22">
        <v>300</v>
      </c>
      <c r="J44" s="22" t="s">
        <v>22</v>
      </c>
      <c r="K44" s="14"/>
      <c r="L44" s="6"/>
      <c r="M44" s="1"/>
      <c r="N44" s="1"/>
      <c r="O44" s="28">
        <f>(IF(AND(J44&gt;0,J44&lt;=I44),J44,I44)*(L44-M44+N44))</f>
        <v>0</v>
      </c>
      <c r="P44" s="11"/>
      <c r="Q44" s="1"/>
      <c r="R44" s="1"/>
    </row>
    <row r="45" spans="1:18" ht="22.5">
      <c r="A45">
        <v>13</v>
      </c>
      <c r="B45">
        <v>214</v>
      </c>
      <c r="C45">
        <v>2014</v>
      </c>
      <c r="D45">
        <v>29</v>
      </c>
      <c r="G45" s="14">
        <v>29</v>
      </c>
      <c r="H45" s="19" t="s">
        <v>50</v>
      </c>
      <c r="I45" s="22">
        <v>100</v>
      </c>
      <c r="J45" s="22" t="s">
        <v>22</v>
      </c>
      <c r="K45" s="14"/>
      <c r="L45" s="6"/>
      <c r="M45" s="1"/>
      <c r="N45" s="1"/>
      <c r="O45" s="28">
        <f>(IF(AND(J45&gt;0,J45&lt;=I45),J45,I45)*(L45-M45+N45))</f>
        <v>0</v>
      </c>
      <c r="P45" s="11"/>
      <c r="Q45" s="1"/>
      <c r="R45" s="1"/>
    </row>
    <row r="46" spans="1:18" ht="22.5">
      <c r="A46">
        <v>13</v>
      </c>
      <c r="B46">
        <v>214</v>
      </c>
      <c r="C46">
        <v>2014</v>
      </c>
      <c r="D46">
        <v>30</v>
      </c>
      <c r="G46" s="14">
        <v>30</v>
      </c>
      <c r="H46" s="19" t="s">
        <v>51</v>
      </c>
      <c r="I46" s="22">
        <v>60</v>
      </c>
      <c r="J46" s="22" t="s">
        <v>22</v>
      </c>
      <c r="K46" s="14"/>
      <c r="L46" s="6"/>
      <c r="M46" s="1"/>
      <c r="N46" s="1"/>
      <c r="O46" s="28">
        <f>(IF(AND(J46&gt;0,J46&lt;=I46),J46,I46)*(L46-M46+N46))</f>
        <v>0</v>
      </c>
      <c r="P46" s="11"/>
      <c r="Q46" s="1"/>
      <c r="R46" s="1"/>
    </row>
    <row r="47" spans="1:18" ht="22.5">
      <c r="A47">
        <v>13</v>
      </c>
      <c r="B47">
        <v>214</v>
      </c>
      <c r="C47">
        <v>2014</v>
      </c>
      <c r="D47">
        <v>31</v>
      </c>
      <c r="G47" s="14">
        <v>31</v>
      </c>
      <c r="H47" s="19" t="s">
        <v>52</v>
      </c>
      <c r="I47" s="22">
        <v>150</v>
      </c>
      <c r="J47" s="22" t="s">
        <v>22</v>
      </c>
      <c r="K47" s="14"/>
      <c r="L47" s="6"/>
      <c r="M47" s="1"/>
      <c r="N47" s="1"/>
      <c r="O47" s="28">
        <f>(IF(AND(J47&gt;0,J47&lt;=I47),J47,I47)*(L47-M47+N47))</f>
        <v>0</v>
      </c>
      <c r="P47" s="11"/>
      <c r="Q47" s="1"/>
      <c r="R47" s="1"/>
    </row>
    <row r="48" spans="1:18" ht="33.75">
      <c r="A48">
        <v>13</v>
      </c>
      <c r="B48">
        <v>214</v>
      </c>
      <c r="C48">
        <v>2014</v>
      </c>
      <c r="D48">
        <v>32</v>
      </c>
      <c r="G48" s="14">
        <v>32</v>
      </c>
      <c r="H48" s="19" t="s">
        <v>53</v>
      </c>
      <c r="I48" s="22">
        <v>15000</v>
      </c>
      <c r="J48" s="22" t="s">
        <v>22</v>
      </c>
      <c r="K48" s="14"/>
      <c r="L48" s="6"/>
      <c r="M48" s="1"/>
      <c r="N48" s="1"/>
      <c r="O48" s="28">
        <f>(IF(AND(J48&gt;0,J48&lt;=I48),J48,I48)*(L48-M48+N48))</f>
        <v>0</v>
      </c>
      <c r="P48" s="11"/>
      <c r="Q48" s="1"/>
      <c r="R48" s="1"/>
    </row>
    <row r="49" spans="1:18" ht="22.5">
      <c r="A49">
        <v>13</v>
      </c>
      <c r="B49">
        <v>214</v>
      </c>
      <c r="C49">
        <v>2014</v>
      </c>
      <c r="D49">
        <v>33</v>
      </c>
      <c r="G49" s="14">
        <v>33</v>
      </c>
      <c r="H49" s="19" t="s">
        <v>54</v>
      </c>
      <c r="I49" s="22">
        <v>150</v>
      </c>
      <c r="J49" s="22" t="s">
        <v>22</v>
      </c>
      <c r="K49" s="14"/>
      <c r="L49" s="6"/>
      <c r="M49" s="1"/>
      <c r="N49" s="1"/>
      <c r="O49" s="28">
        <f>(IF(AND(J49&gt;0,J49&lt;=I49),J49,I49)*(L49-M49+N49))</f>
        <v>0</v>
      </c>
      <c r="P49" s="11"/>
      <c r="Q49" s="1"/>
      <c r="R49" s="1"/>
    </row>
    <row r="50" spans="1:18" ht="22.5">
      <c r="A50">
        <v>13</v>
      </c>
      <c r="B50">
        <v>214</v>
      </c>
      <c r="C50">
        <v>2014</v>
      </c>
      <c r="D50">
        <v>34</v>
      </c>
      <c r="G50" s="14">
        <v>34</v>
      </c>
      <c r="H50" s="19" t="s">
        <v>55</v>
      </c>
      <c r="I50" s="22">
        <v>400</v>
      </c>
      <c r="J50" s="22" t="s">
        <v>22</v>
      </c>
      <c r="K50" s="14"/>
      <c r="L50" s="6"/>
      <c r="M50" s="1"/>
      <c r="N50" s="1"/>
      <c r="O50" s="28">
        <f>(IF(AND(J50&gt;0,J50&lt;=I50),J50,I50)*(L50-M50+N50))</f>
        <v>0</v>
      </c>
      <c r="P50" s="11"/>
      <c r="Q50" s="1"/>
      <c r="R50" s="1"/>
    </row>
    <row r="51" spans="1:18" ht="45">
      <c r="A51">
        <v>13</v>
      </c>
      <c r="B51">
        <v>214</v>
      </c>
      <c r="C51">
        <v>2014</v>
      </c>
      <c r="D51">
        <v>35</v>
      </c>
      <c r="G51" s="14">
        <v>35</v>
      </c>
      <c r="H51" s="19" t="s">
        <v>56</v>
      </c>
      <c r="I51" s="22">
        <v>60</v>
      </c>
      <c r="J51" s="22" t="s">
        <v>22</v>
      </c>
      <c r="K51" s="14"/>
      <c r="L51" s="6"/>
      <c r="M51" s="1"/>
      <c r="N51" s="1"/>
      <c r="O51" s="28">
        <f>(IF(AND(J51&gt;0,J51&lt;=I51),J51,I51)*(L51-M51+N51))</f>
        <v>0</v>
      </c>
      <c r="P51" s="11"/>
      <c r="Q51" s="1"/>
      <c r="R51" s="1"/>
    </row>
    <row r="52" spans="1:18" ht="78.75">
      <c r="A52">
        <v>13</v>
      </c>
      <c r="B52">
        <v>214</v>
      </c>
      <c r="C52">
        <v>2014</v>
      </c>
      <c r="D52">
        <v>36</v>
      </c>
      <c r="G52" s="14">
        <v>36</v>
      </c>
      <c r="H52" s="19" t="s">
        <v>57</v>
      </c>
      <c r="I52" s="22">
        <v>200</v>
      </c>
      <c r="J52" s="22" t="s">
        <v>22</v>
      </c>
      <c r="K52" s="14"/>
      <c r="L52" s="6"/>
      <c r="M52" s="1"/>
      <c r="N52" s="1"/>
      <c r="O52" s="28">
        <f>(IF(AND(J52&gt;0,J52&lt;=I52),J52,I52)*(L52-M52+N52))</f>
        <v>0</v>
      </c>
      <c r="P52" s="11"/>
      <c r="Q52" s="1"/>
      <c r="R52" s="1"/>
    </row>
    <row r="53" spans="1:18" ht="22.5">
      <c r="A53">
        <v>13</v>
      </c>
      <c r="B53">
        <v>214</v>
      </c>
      <c r="C53">
        <v>2014</v>
      </c>
      <c r="D53">
        <v>37</v>
      </c>
      <c r="G53" s="14">
        <v>37</v>
      </c>
      <c r="H53" s="19" t="s">
        <v>58</v>
      </c>
      <c r="I53" s="22">
        <v>100</v>
      </c>
      <c r="J53" s="22" t="s">
        <v>22</v>
      </c>
      <c r="K53" s="14"/>
      <c r="L53" s="6"/>
      <c r="M53" s="1"/>
      <c r="N53" s="1"/>
      <c r="O53" s="28">
        <f>(IF(AND(J53&gt;0,J53&lt;=I53),J53,I53)*(L53-M53+N53))</f>
        <v>0</v>
      </c>
      <c r="P53" s="11"/>
      <c r="Q53" s="1"/>
      <c r="R53" s="1"/>
    </row>
    <row r="54" spans="1:18" ht="22.5">
      <c r="A54">
        <v>13</v>
      </c>
      <c r="B54">
        <v>214</v>
      </c>
      <c r="C54">
        <v>2014</v>
      </c>
      <c r="D54">
        <v>38</v>
      </c>
      <c r="G54" s="14">
        <v>38</v>
      </c>
      <c r="H54" s="19" t="s">
        <v>59</v>
      </c>
      <c r="I54" s="22">
        <v>100</v>
      </c>
      <c r="J54" s="22" t="s">
        <v>22</v>
      </c>
      <c r="K54" s="14"/>
      <c r="L54" s="6"/>
      <c r="M54" s="1"/>
      <c r="N54" s="1"/>
      <c r="O54" s="28">
        <f>(IF(AND(J54&gt;0,J54&lt;=I54),J54,I54)*(L54-M54+N54))</f>
        <v>0</v>
      </c>
      <c r="P54" s="11"/>
      <c r="Q54" s="1"/>
      <c r="R54" s="1"/>
    </row>
    <row r="55" spans="1:18" ht="22.5">
      <c r="A55">
        <v>13</v>
      </c>
      <c r="B55">
        <v>214</v>
      </c>
      <c r="C55">
        <v>2014</v>
      </c>
      <c r="D55">
        <v>39</v>
      </c>
      <c r="G55" s="14">
        <v>39</v>
      </c>
      <c r="H55" s="19" t="s">
        <v>60</v>
      </c>
      <c r="I55" s="22">
        <v>100</v>
      </c>
      <c r="J55" s="22" t="s">
        <v>22</v>
      </c>
      <c r="K55" s="14"/>
      <c r="L55" s="6"/>
      <c r="M55" s="1"/>
      <c r="N55" s="1"/>
      <c r="O55" s="28">
        <f>(IF(AND(J55&gt;0,J55&lt;=I55),J55,I55)*(L55-M55+N55))</f>
        <v>0</v>
      </c>
      <c r="P55" s="11"/>
      <c r="Q55" s="1"/>
      <c r="R55" s="1"/>
    </row>
    <row r="56" spans="1:18" ht="33.75">
      <c r="A56">
        <v>13</v>
      </c>
      <c r="B56">
        <v>214</v>
      </c>
      <c r="C56">
        <v>2014</v>
      </c>
      <c r="D56">
        <v>40</v>
      </c>
      <c r="G56" s="14">
        <v>40</v>
      </c>
      <c r="H56" s="19" t="s">
        <v>61</v>
      </c>
      <c r="I56" s="22">
        <v>100</v>
      </c>
      <c r="J56" s="22" t="s">
        <v>22</v>
      </c>
      <c r="K56" s="14"/>
      <c r="L56" s="6"/>
      <c r="M56" s="1"/>
      <c r="N56" s="1"/>
      <c r="O56" s="28">
        <f>(IF(AND(J56&gt;0,J56&lt;=I56),J56,I56)*(L56-M56+N56))</f>
        <v>0</v>
      </c>
      <c r="P56" s="11"/>
      <c r="Q56" s="1"/>
      <c r="R56" s="1"/>
    </row>
    <row r="57" spans="1:18" ht="22.5">
      <c r="A57">
        <v>13</v>
      </c>
      <c r="B57">
        <v>214</v>
      </c>
      <c r="C57">
        <v>2014</v>
      </c>
      <c r="D57">
        <v>41</v>
      </c>
      <c r="G57" s="14">
        <v>41</v>
      </c>
      <c r="H57" s="19" t="s">
        <v>62</v>
      </c>
      <c r="I57" s="22">
        <v>150</v>
      </c>
      <c r="J57" s="22" t="s">
        <v>22</v>
      </c>
      <c r="K57" s="14"/>
      <c r="L57" s="6"/>
      <c r="M57" s="1"/>
      <c r="N57" s="1"/>
      <c r="O57" s="28">
        <f>(IF(AND(J57&gt;0,J57&lt;=I57),J57,I57)*(L57-M57+N57))</f>
        <v>0</v>
      </c>
      <c r="P57" s="11"/>
      <c r="Q57" s="1"/>
      <c r="R57" s="1"/>
    </row>
    <row r="58" spans="1:18" ht="22.5">
      <c r="A58">
        <v>13</v>
      </c>
      <c r="B58">
        <v>214</v>
      </c>
      <c r="C58">
        <v>2014</v>
      </c>
      <c r="D58">
        <v>42</v>
      </c>
      <c r="G58" s="14">
        <v>42</v>
      </c>
      <c r="H58" s="19" t="s">
        <v>63</v>
      </c>
      <c r="I58" s="22">
        <v>150</v>
      </c>
      <c r="J58" s="22" t="s">
        <v>22</v>
      </c>
      <c r="K58" s="14"/>
      <c r="L58" s="6"/>
      <c r="M58" s="1"/>
      <c r="N58" s="1"/>
      <c r="O58" s="28">
        <f>(IF(AND(J58&gt;0,J58&lt;=I58),J58,I58)*(L58-M58+N58))</f>
        <v>0</v>
      </c>
      <c r="P58" s="11"/>
      <c r="Q58" s="1"/>
      <c r="R58" s="1"/>
    </row>
    <row r="59" spans="1:18" ht="45">
      <c r="A59">
        <v>13</v>
      </c>
      <c r="B59">
        <v>214</v>
      </c>
      <c r="C59">
        <v>2014</v>
      </c>
      <c r="D59">
        <v>43</v>
      </c>
      <c r="G59" s="14">
        <v>43</v>
      </c>
      <c r="H59" s="19" t="s">
        <v>64</v>
      </c>
      <c r="I59" s="22">
        <v>250</v>
      </c>
      <c r="J59" s="22" t="s">
        <v>22</v>
      </c>
      <c r="K59" s="14"/>
      <c r="L59" s="6"/>
      <c r="M59" s="1"/>
      <c r="N59" s="1"/>
      <c r="O59" s="28">
        <f>(IF(AND(J59&gt;0,J59&lt;=I59),J59,I59)*(L59-M59+N59))</f>
        <v>0</v>
      </c>
      <c r="P59" s="11"/>
      <c r="Q59" s="1"/>
      <c r="R59" s="1"/>
    </row>
    <row r="60" spans="1:18" ht="22.5">
      <c r="A60">
        <v>13</v>
      </c>
      <c r="B60">
        <v>214</v>
      </c>
      <c r="C60">
        <v>2014</v>
      </c>
      <c r="D60">
        <v>44</v>
      </c>
      <c r="G60" s="14">
        <v>44</v>
      </c>
      <c r="H60" s="19" t="s">
        <v>65</v>
      </c>
      <c r="I60" s="22">
        <v>250</v>
      </c>
      <c r="J60" s="22" t="s">
        <v>22</v>
      </c>
      <c r="K60" s="14"/>
      <c r="L60" s="6"/>
      <c r="M60" s="1"/>
      <c r="N60" s="1"/>
      <c r="O60" s="28">
        <f>(IF(AND(J60&gt;0,J60&lt;=I60),J60,I60)*(L60-M60+N60))</f>
        <v>0</v>
      </c>
      <c r="P60" s="11"/>
      <c r="Q60" s="1"/>
      <c r="R60" s="1"/>
    </row>
    <row r="61" spans="1:18" ht="22.5">
      <c r="A61">
        <v>13</v>
      </c>
      <c r="B61">
        <v>214</v>
      </c>
      <c r="C61">
        <v>2014</v>
      </c>
      <c r="D61">
        <v>45</v>
      </c>
      <c r="G61" s="14">
        <v>45</v>
      </c>
      <c r="H61" s="19" t="s">
        <v>66</v>
      </c>
      <c r="I61" s="22">
        <v>250</v>
      </c>
      <c r="J61" s="22" t="s">
        <v>22</v>
      </c>
      <c r="K61" s="14"/>
      <c r="L61" s="6"/>
      <c r="M61" s="1"/>
      <c r="N61" s="1"/>
      <c r="O61" s="28">
        <f>(IF(AND(J61&gt;0,J61&lt;=I61),J61,I61)*(L61-M61+N61))</f>
        <v>0</v>
      </c>
      <c r="P61" s="11"/>
      <c r="Q61" s="1"/>
      <c r="R61" s="1"/>
    </row>
    <row r="62" spans="1:18" ht="33.75">
      <c r="A62">
        <v>13</v>
      </c>
      <c r="B62">
        <v>214</v>
      </c>
      <c r="C62">
        <v>2014</v>
      </c>
      <c r="D62">
        <v>46</v>
      </c>
      <c r="G62" s="14">
        <v>46</v>
      </c>
      <c r="H62" s="19" t="s">
        <v>67</v>
      </c>
      <c r="I62" s="22">
        <v>15000</v>
      </c>
      <c r="J62" s="22" t="s">
        <v>22</v>
      </c>
      <c r="K62" s="14"/>
      <c r="L62" s="6"/>
      <c r="M62" s="1"/>
      <c r="N62" s="1"/>
      <c r="O62" s="28">
        <f>(IF(AND(J62&gt;0,J62&lt;=I62),J62,I62)*(L62-M62+N62))</f>
        <v>0</v>
      </c>
      <c r="P62" s="11"/>
      <c r="Q62" s="1"/>
      <c r="R62" s="1"/>
    </row>
    <row r="63" spans="1:18" ht="33.75">
      <c r="A63">
        <v>13</v>
      </c>
      <c r="B63">
        <v>214</v>
      </c>
      <c r="C63">
        <v>2014</v>
      </c>
      <c r="D63">
        <v>47</v>
      </c>
      <c r="G63" s="14">
        <v>47</v>
      </c>
      <c r="H63" s="19" t="s">
        <v>68</v>
      </c>
      <c r="I63" s="22">
        <v>300</v>
      </c>
      <c r="J63" s="22" t="s">
        <v>22</v>
      </c>
      <c r="K63" s="14"/>
      <c r="L63" s="6"/>
      <c r="M63" s="1"/>
      <c r="N63" s="1"/>
      <c r="O63" s="28">
        <f>(IF(AND(J63&gt;0,J63&lt;=I63),J63,I63)*(L63-M63+N63))</f>
        <v>0</v>
      </c>
      <c r="P63" s="11"/>
      <c r="Q63" s="1"/>
      <c r="R63" s="1"/>
    </row>
    <row r="64" spans="1:18" ht="22.5">
      <c r="A64">
        <v>13</v>
      </c>
      <c r="B64">
        <v>214</v>
      </c>
      <c r="C64">
        <v>2014</v>
      </c>
      <c r="D64">
        <v>48</v>
      </c>
      <c r="G64" s="14">
        <v>48</v>
      </c>
      <c r="H64" s="19" t="s">
        <v>69</v>
      </c>
      <c r="I64" s="22">
        <v>150</v>
      </c>
      <c r="J64" s="22" t="s">
        <v>22</v>
      </c>
      <c r="K64" s="14"/>
      <c r="L64" s="6"/>
      <c r="M64" s="1"/>
      <c r="N64" s="1"/>
      <c r="O64" s="28">
        <f>(IF(AND(J64&gt;0,J64&lt;=I64),J64,I64)*(L64-M64+N64))</f>
        <v>0</v>
      </c>
      <c r="P64" s="11"/>
      <c r="Q64" s="1"/>
      <c r="R64" s="1"/>
    </row>
    <row r="65" spans="1:18" ht="22.5">
      <c r="A65">
        <v>13</v>
      </c>
      <c r="B65">
        <v>214</v>
      </c>
      <c r="C65">
        <v>2014</v>
      </c>
      <c r="D65">
        <v>49</v>
      </c>
      <c r="G65" s="14">
        <v>49</v>
      </c>
      <c r="H65" s="19" t="s">
        <v>70</v>
      </c>
      <c r="I65" s="22">
        <v>100</v>
      </c>
      <c r="J65" s="22" t="s">
        <v>22</v>
      </c>
      <c r="K65" s="14"/>
      <c r="L65" s="6"/>
      <c r="M65" s="1"/>
      <c r="N65" s="1"/>
      <c r="O65" s="28">
        <f>(IF(AND(J65&gt;0,J65&lt;=I65),J65,I65)*(L65-M65+N65))</f>
        <v>0</v>
      </c>
      <c r="P65" s="11"/>
      <c r="Q65" s="1"/>
      <c r="R65" s="1"/>
    </row>
    <row r="66" spans="1:18" ht="22.5">
      <c r="A66">
        <v>13</v>
      </c>
      <c r="B66">
        <v>214</v>
      </c>
      <c r="C66">
        <v>2014</v>
      </c>
      <c r="D66">
        <v>50</v>
      </c>
      <c r="G66" s="14">
        <v>50</v>
      </c>
      <c r="H66" s="19" t="s">
        <v>71</v>
      </c>
      <c r="I66" s="22">
        <v>250</v>
      </c>
      <c r="J66" s="22" t="s">
        <v>22</v>
      </c>
      <c r="K66" s="14"/>
      <c r="L66" s="6"/>
      <c r="M66" s="1"/>
      <c r="N66" s="1"/>
      <c r="O66" s="28">
        <f>(IF(AND(J66&gt;0,J66&lt;=I66),J66,I66)*(L66-M66+N66))</f>
        <v>0</v>
      </c>
      <c r="P66" s="11"/>
      <c r="Q66" s="1"/>
      <c r="R66" s="1"/>
    </row>
    <row r="67" spans="1:18" ht="22.5">
      <c r="A67">
        <v>13</v>
      </c>
      <c r="B67">
        <v>214</v>
      </c>
      <c r="C67">
        <v>2014</v>
      </c>
      <c r="D67">
        <v>51</v>
      </c>
      <c r="G67" s="14">
        <v>51</v>
      </c>
      <c r="H67" s="19" t="s">
        <v>72</v>
      </c>
      <c r="I67" s="22">
        <v>250</v>
      </c>
      <c r="J67" s="22" t="s">
        <v>22</v>
      </c>
      <c r="K67" s="14"/>
      <c r="L67" s="6"/>
      <c r="M67" s="1"/>
      <c r="N67" s="1"/>
      <c r="O67" s="28">
        <f>(IF(AND(J67&gt;0,J67&lt;=I67),J67,I67)*(L67-M67+N67))</f>
        <v>0</v>
      </c>
      <c r="P67" s="11"/>
      <c r="Q67" s="1"/>
      <c r="R67" s="1"/>
    </row>
    <row r="68" spans="1:18" ht="22.5">
      <c r="A68">
        <v>13</v>
      </c>
      <c r="B68">
        <v>214</v>
      </c>
      <c r="C68">
        <v>2014</v>
      </c>
      <c r="D68">
        <v>52</v>
      </c>
      <c r="G68" s="14">
        <v>52</v>
      </c>
      <c r="H68" s="19" t="s">
        <v>73</v>
      </c>
      <c r="I68" s="22">
        <v>250</v>
      </c>
      <c r="J68" s="22" t="s">
        <v>22</v>
      </c>
      <c r="K68" s="14"/>
      <c r="L68" s="6"/>
      <c r="M68" s="1"/>
      <c r="N68" s="1"/>
      <c r="O68" s="28">
        <f>(IF(AND(J68&gt;0,J68&lt;=I68),J68,I68)*(L68-M68+N68))</f>
        <v>0</v>
      </c>
      <c r="P68" s="11"/>
      <c r="Q68" s="1"/>
      <c r="R68" s="1"/>
    </row>
    <row r="69" spans="1:18" ht="22.5">
      <c r="A69">
        <v>13</v>
      </c>
      <c r="B69">
        <v>214</v>
      </c>
      <c r="C69">
        <v>2014</v>
      </c>
      <c r="D69">
        <v>53</v>
      </c>
      <c r="G69" s="14">
        <v>53</v>
      </c>
      <c r="H69" s="19" t="s">
        <v>74</v>
      </c>
      <c r="I69" s="22">
        <v>250</v>
      </c>
      <c r="J69" s="22" t="s">
        <v>22</v>
      </c>
      <c r="K69" s="14"/>
      <c r="L69" s="6"/>
      <c r="M69" s="1"/>
      <c r="N69" s="1"/>
      <c r="O69" s="28">
        <f>(IF(AND(J69&gt;0,J69&lt;=I69),J69,I69)*(L69-M69+N69))</f>
        <v>0</v>
      </c>
      <c r="P69" s="11"/>
      <c r="Q69" s="1"/>
      <c r="R69" s="1"/>
    </row>
    <row r="70" spans="1:18" ht="33.75">
      <c r="A70">
        <v>13</v>
      </c>
      <c r="B70">
        <v>214</v>
      </c>
      <c r="C70">
        <v>2014</v>
      </c>
      <c r="D70">
        <v>54</v>
      </c>
      <c r="G70" s="14">
        <v>54</v>
      </c>
      <c r="H70" s="19" t="s">
        <v>75</v>
      </c>
      <c r="I70" s="22">
        <v>200</v>
      </c>
      <c r="J70" s="22" t="s">
        <v>22</v>
      </c>
      <c r="K70" s="14"/>
      <c r="L70" s="6"/>
      <c r="M70" s="1"/>
      <c r="N70" s="1"/>
      <c r="O70" s="28">
        <f>(IF(AND(J70&gt;0,J70&lt;=I70),J70,I70)*(L70-M70+N70))</f>
        <v>0</v>
      </c>
      <c r="P70" s="11"/>
      <c r="Q70" s="1"/>
      <c r="R70" s="1"/>
    </row>
    <row r="71" spans="1:18" ht="33.75">
      <c r="A71">
        <v>13</v>
      </c>
      <c r="B71">
        <v>214</v>
      </c>
      <c r="C71">
        <v>2014</v>
      </c>
      <c r="D71">
        <v>55</v>
      </c>
      <c r="G71" s="14">
        <v>55</v>
      </c>
      <c r="H71" s="19" t="s">
        <v>76</v>
      </c>
      <c r="I71" s="22">
        <v>200</v>
      </c>
      <c r="J71" s="22" t="s">
        <v>22</v>
      </c>
      <c r="K71" s="14"/>
      <c r="L71" s="6"/>
      <c r="M71" s="1"/>
      <c r="N71" s="1"/>
      <c r="O71" s="28">
        <f>(IF(AND(J71&gt;0,J71&lt;=I71),J71,I71)*(L71-M71+N71))</f>
        <v>0</v>
      </c>
      <c r="P71" s="11"/>
      <c r="Q71" s="1"/>
      <c r="R71" s="1"/>
    </row>
    <row r="72" spans="1:18" ht="22.5">
      <c r="A72">
        <v>13</v>
      </c>
      <c r="B72">
        <v>214</v>
      </c>
      <c r="C72">
        <v>2014</v>
      </c>
      <c r="D72">
        <v>56</v>
      </c>
      <c r="G72" s="14">
        <v>56</v>
      </c>
      <c r="H72" s="19" t="s">
        <v>77</v>
      </c>
      <c r="I72" s="22">
        <v>200</v>
      </c>
      <c r="J72" s="22" t="s">
        <v>22</v>
      </c>
      <c r="K72" s="14"/>
      <c r="L72" s="6"/>
      <c r="M72" s="1"/>
      <c r="N72" s="1"/>
      <c r="O72" s="28">
        <f>(IF(AND(J72&gt;0,J72&lt;=I72),J72,I72)*(L72-M72+N72))</f>
        <v>0</v>
      </c>
      <c r="P72" s="11"/>
      <c r="Q72" s="1"/>
      <c r="R72" s="1"/>
    </row>
    <row r="73" spans="1:18" ht="146.25">
      <c r="A73">
        <v>13</v>
      </c>
      <c r="B73">
        <v>214</v>
      </c>
      <c r="C73">
        <v>2014</v>
      </c>
      <c r="D73">
        <v>57</v>
      </c>
      <c r="G73" s="14">
        <v>57</v>
      </c>
      <c r="H73" s="19" t="s">
        <v>78</v>
      </c>
      <c r="I73" s="22">
        <v>15000</v>
      </c>
      <c r="J73" s="22" t="s">
        <v>22</v>
      </c>
      <c r="K73" s="14"/>
      <c r="L73" s="6"/>
      <c r="M73" s="1"/>
      <c r="N73" s="1"/>
      <c r="O73" s="28">
        <f>(IF(AND(J73&gt;0,J73&lt;=I73),J73,I73)*(L73-M73+N73))</f>
        <v>0</v>
      </c>
      <c r="P73" s="11"/>
      <c r="Q73" s="1"/>
      <c r="R73" s="1"/>
    </row>
    <row r="74" spans="1:18" ht="15">
      <c r="A74">
        <v>13</v>
      </c>
      <c r="B74">
        <v>214</v>
      </c>
      <c r="C74">
        <v>2014</v>
      </c>
      <c r="D74">
        <v>58</v>
      </c>
      <c r="G74" s="14">
        <v>58</v>
      </c>
      <c r="H74" s="19" t="s">
        <v>79</v>
      </c>
      <c r="I74" s="22">
        <v>300</v>
      </c>
      <c r="J74" s="22" t="s">
        <v>22</v>
      </c>
      <c r="K74" s="14"/>
      <c r="L74" s="6"/>
      <c r="M74" s="1"/>
      <c r="N74" s="1"/>
      <c r="O74" s="28">
        <f>(IF(AND(J74&gt;0,J74&lt;=I74),J74,I74)*(L74-M74+N74))</f>
        <v>0</v>
      </c>
      <c r="P74" s="11"/>
      <c r="Q74" s="1"/>
      <c r="R74" s="1"/>
    </row>
    <row r="75" spans="1:18" ht="56.25">
      <c r="A75">
        <v>13</v>
      </c>
      <c r="B75">
        <v>214</v>
      </c>
      <c r="C75">
        <v>2014</v>
      </c>
      <c r="D75">
        <v>59</v>
      </c>
      <c r="G75" s="14">
        <v>59</v>
      </c>
      <c r="H75" s="19" t="s">
        <v>80</v>
      </c>
      <c r="I75" s="22">
        <v>30</v>
      </c>
      <c r="J75" s="22" t="s">
        <v>22</v>
      </c>
      <c r="K75" s="14"/>
      <c r="L75" s="6"/>
      <c r="M75" s="1"/>
      <c r="N75" s="1"/>
      <c r="O75" s="28">
        <f>(IF(AND(J75&gt;0,J75&lt;=I75),J75,I75)*(L75-M75+N75))</f>
        <v>0</v>
      </c>
      <c r="P75" s="11"/>
      <c r="Q75" s="1"/>
      <c r="R75" s="1"/>
    </row>
    <row r="76" spans="1:18" ht="33.75">
      <c r="A76">
        <v>13</v>
      </c>
      <c r="B76">
        <v>214</v>
      </c>
      <c r="C76">
        <v>2014</v>
      </c>
      <c r="D76">
        <v>60</v>
      </c>
      <c r="G76" s="14">
        <v>60</v>
      </c>
      <c r="H76" s="19" t="s">
        <v>81</v>
      </c>
      <c r="I76" s="22">
        <v>6000</v>
      </c>
      <c r="J76" s="22" t="s">
        <v>22</v>
      </c>
      <c r="K76" s="14"/>
      <c r="L76" s="6"/>
      <c r="M76" s="1"/>
      <c r="N76" s="1"/>
      <c r="O76" s="28">
        <f>(IF(AND(J76&gt;0,J76&lt;=I76),J76,I76)*(L76-M76+N76))</f>
        <v>0</v>
      </c>
      <c r="P76" s="11"/>
      <c r="Q76" s="1"/>
      <c r="R76" s="1"/>
    </row>
    <row r="77" spans="1:18" ht="33.75">
      <c r="A77">
        <v>13</v>
      </c>
      <c r="B77">
        <v>214</v>
      </c>
      <c r="C77">
        <v>2014</v>
      </c>
      <c r="D77">
        <v>61</v>
      </c>
      <c r="G77" s="14">
        <v>61</v>
      </c>
      <c r="H77" s="19" t="s">
        <v>82</v>
      </c>
      <c r="I77" s="22">
        <v>15000</v>
      </c>
      <c r="J77" s="22" t="s">
        <v>22</v>
      </c>
      <c r="K77" s="14"/>
      <c r="L77" s="6"/>
      <c r="M77" s="1"/>
      <c r="N77" s="1"/>
      <c r="O77" s="28">
        <f>(IF(AND(J77&gt;0,J77&lt;=I77),J77,I77)*(L77-M77+N77))</f>
        <v>0</v>
      </c>
      <c r="P77" s="11"/>
      <c r="Q77" s="1"/>
      <c r="R77" s="1"/>
    </row>
    <row r="78" spans="1:18" ht="22.5">
      <c r="A78">
        <v>13</v>
      </c>
      <c r="B78">
        <v>214</v>
      </c>
      <c r="C78">
        <v>2014</v>
      </c>
      <c r="D78">
        <v>62</v>
      </c>
      <c r="G78" s="14">
        <v>62</v>
      </c>
      <c r="H78" s="19" t="s">
        <v>83</v>
      </c>
      <c r="I78" s="22">
        <v>200</v>
      </c>
      <c r="J78" s="22" t="s">
        <v>22</v>
      </c>
      <c r="K78" s="14"/>
      <c r="L78" s="6"/>
      <c r="M78" s="1"/>
      <c r="N78" s="1"/>
      <c r="O78" s="28">
        <f>(IF(AND(J78&gt;0,J78&lt;=I78),J78,I78)*(L78-M78+N78))</f>
        <v>0</v>
      </c>
      <c r="P78" s="11"/>
      <c r="Q78" s="1"/>
      <c r="R78" s="1"/>
    </row>
    <row r="79" spans="1:18" ht="45">
      <c r="A79">
        <v>13</v>
      </c>
      <c r="B79">
        <v>214</v>
      </c>
      <c r="C79">
        <v>2014</v>
      </c>
      <c r="D79">
        <v>63</v>
      </c>
      <c r="G79" s="14">
        <v>63</v>
      </c>
      <c r="H79" s="19" t="s">
        <v>84</v>
      </c>
      <c r="I79" s="22">
        <v>60</v>
      </c>
      <c r="J79" s="22" t="s">
        <v>22</v>
      </c>
      <c r="K79" s="14"/>
      <c r="L79" s="6"/>
      <c r="M79" s="1"/>
      <c r="N79" s="1"/>
      <c r="O79" s="28">
        <f>(IF(AND(J79&gt;0,J79&lt;=I79),J79,I79)*(L79-M79+N79))</f>
        <v>0</v>
      </c>
      <c r="P79" s="11"/>
      <c r="Q79" s="1"/>
      <c r="R79" s="1"/>
    </row>
    <row r="80" spans="1:18" ht="45">
      <c r="A80">
        <v>13</v>
      </c>
      <c r="B80">
        <v>214</v>
      </c>
      <c r="C80">
        <v>2014</v>
      </c>
      <c r="D80">
        <v>64</v>
      </c>
      <c r="G80" s="14">
        <v>64</v>
      </c>
      <c r="H80" s="19" t="s">
        <v>85</v>
      </c>
      <c r="I80" s="22">
        <v>150</v>
      </c>
      <c r="J80" s="22" t="s">
        <v>22</v>
      </c>
      <c r="K80" s="14"/>
      <c r="L80" s="6"/>
      <c r="M80" s="1"/>
      <c r="N80" s="1"/>
      <c r="O80" s="28">
        <f>(IF(AND(J80&gt;0,J80&lt;=I80),J80,I80)*(L80-M80+N80))</f>
        <v>0</v>
      </c>
      <c r="P80" s="11"/>
      <c r="Q80" s="1"/>
      <c r="R80" s="1"/>
    </row>
    <row r="81" spans="1:18" ht="33.75">
      <c r="A81">
        <v>13</v>
      </c>
      <c r="B81">
        <v>214</v>
      </c>
      <c r="C81">
        <v>2014</v>
      </c>
      <c r="D81">
        <v>65</v>
      </c>
      <c r="G81" s="14">
        <v>65</v>
      </c>
      <c r="H81" s="19" t="s">
        <v>86</v>
      </c>
      <c r="I81" s="22">
        <v>150</v>
      </c>
      <c r="J81" s="22" t="s">
        <v>87</v>
      </c>
      <c r="K81" s="14"/>
      <c r="L81" s="6"/>
      <c r="M81" s="1"/>
      <c r="N81" s="1"/>
      <c r="O81" s="28">
        <f>(IF(AND(J81&gt;0,J81&lt;=I81),J81,I81)*(L81-M81+N81))</f>
        <v>0</v>
      </c>
      <c r="P81" s="11"/>
      <c r="Q81" s="1"/>
      <c r="R81" s="1"/>
    </row>
    <row r="82" spans="1:18" ht="22.5">
      <c r="A82">
        <v>13</v>
      </c>
      <c r="B82">
        <v>214</v>
      </c>
      <c r="C82">
        <v>2014</v>
      </c>
      <c r="D82">
        <v>66</v>
      </c>
      <c r="G82" s="14">
        <v>66</v>
      </c>
      <c r="H82" s="19" t="s">
        <v>88</v>
      </c>
      <c r="I82" s="22">
        <v>150</v>
      </c>
      <c r="J82" s="22" t="s">
        <v>22</v>
      </c>
      <c r="K82" s="14"/>
      <c r="L82" s="6"/>
      <c r="M82" s="1"/>
      <c r="N82" s="1"/>
      <c r="O82" s="28">
        <f>(IF(AND(J82&gt;0,J82&lt;=I82),J82,I82)*(L82-M82+N82))</f>
        <v>0</v>
      </c>
      <c r="P82" s="11"/>
      <c r="Q82" s="1"/>
      <c r="R82" s="1"/>
    </row>
    <row r="83" spans="1:18" ht="22.5">
      <c r="A83">
        <v>13</v>
      </c>
      <c r="B83">
        <v>214</v>
      </c>
      <c r="C83">
        <v>2014</v>
      </c>
      <c r="D83">
        <v>67</v>
      </c>
      <c r="G83" s="14">
        <v>67</v>
      </c>
      <c r="H83" s="19" t="s">
        <v>89</v>
      </c>
      <c r="I83" s="22">
        <v>150</v>
      </c>
      <c r="J83" s="22" t="s">
        <v>22</v>
      </c>
      <c r="K83" s="14"/>
      <c r="L83" s="6"/>
      <c r="M83" s="1"/>
      <c r="N83" s="1"/>
      <c r="O83" s="28">
        <f>(IF(AND(J83&gt;0,J83&lt;=I83),J83,I83)*(L83-M83+N83))</f>
        <v>0</v>
      </c>
      <c r="P83" s="11"/>
      <c r="Q83" s="1"/>
      <c r="R83" s="1"/>
    </row>
    <row r="84" spans="1:18" ht="22.5">
      <c r="A84">
        <v>13</v>
      </c>
      <c r="B84">
        <v>214</v>
      </c>
      <c r="C84">
        <v>2014</v>
      </c>
      <c r="D84">
        <v>68</v>
      </c>
      <c r="G84" s="14">
        <v>68</v>
      </c>
      <c r="H84" s="19" t="s">
        <v>90</v>
      </c>
      <c r="I84" s="22">
        <v>150</v>
      </c>
      <c r="J84" s="22" t="s">
        <v>22</v>
      </c>
      <c r="K84" s="14"/>
      <c r="L84" s="6"/>
      <c r="M84" s="1"/>
      <c r="N84" s="1"/>
      <c r="O84" s="28">
        <f>(IF(AND(J84&gt;0,J84&lt;=I84),J84,I84)*(L84-M84+N84))</f>
        <v>0</v>
      </c>
      <c r="P84" s="11"/>
      <c r="Q84" s="1"/>
      <c r="R84" s="1"/>
    </row>
    <row r="85" spans="1:18" ht="33.75">
      <c r="A85">
        <v>13</v>
      </c>
      <c r="B85">
        <v>214</v>
      </c>
      <c r="C85">
        <v>2014</v>
      </c>
      <c r="D85">
        <v>69</v>
      </c>
      <c r="G85" s="14">
        <v>69</v>
      </c>
      <c r="H85" s="19" t="s">
        <v>91</v>
      </c>
      <c r="I85" s="22">
        <v>200</v>
      </c>
      <c r="J85" s="22" t="s">
        <v>22</v>
      </c>
      <c r="K85" s="14"/>
      <c r="L85" s="6"/>
      <c r="M85" s="1"/>
      <c r="N85" s="1"/>
      <c r="O85" s="28">
        <f>(IF(AND(J85&gt;0,J85&lt;=I85),J85,I85)*(L85-M85+N85))</f>
        <v>0</v>
      </c>
      <c r="P85" s="11"/>
      <c r="Q85" s="1"/>
      <c r="R85" s="1"/>
    </row>
    <row r="86" spans="1:18" ht="101.25">
      <c r="A86">
        <v>13</v>
      </c>
      <c r="B86">
        <v>214</v>
      </c>
      <c r="C86">
        <v>2014</v>
      </c>
      <c r="D86">
        <v>70</v>
      </c>
      <c r="G86" s="14">
        <v>70</v>
      </c>
      <c r="H86" s="19" t="s">
        <v>92</v>
      </c>
      <c r="I86" s="22">
        <v>100</v>
      </c>
      <c r="J86" s="22" t="s">
        <v>22</v>
      </c>
      <c r="K86" s="14"/>
      <c r="L86" s="6"/>
      <c r="M86" s="1"/>
      <c r="N86" s="1"/>
      <c r="O86" s="28">
        <f>(IF(AND(J86&gt;0,J86&lt;=I86),J86,I86)*(L86-M86+N86))</f>
        <v>0</v>
      </c>
      <c r="P86" s="11"/>
      <c r="Q86" s="1"/>
      <c r="R86" s="1"/>
    </row>
    <row r="87" spans="1:18" ht="15">
      <c r="A87">
        <v>13</v>
      </c>
      <c r="B87">
        <v>214</v>
      </c>
      <c r="C87">
        <v>2014</v>
      </c>
      <c r="D87">
        <v>71</v>
      </c>
      <c r="G87" s="14">
        <v>71</v>
      </c>
      <c r="H87" s="19" t="s">
        <v>93</v>
      </c>
      <c r="I87" s="22">
        <v>15000</v>
      </c>
      <c r="J87" s="22" t="s">
        <v>22</v>
      </c>
      <c r="K87" s="14"/>
      <c r="L87" s="6"/>
      <c r="M87" s="1"/>
      <c r="N87" s="1"/>
      <c r="O87" s="28">
        <f>(IF(AND(J87&gt;0,J87&lt;=I87),J87,I87)*(L87-M87+N87))</f>
        <v>0</v>
      </c>
      <c r="P87" s="11"/>
      <c r="Q87" s="1"/>
      <c r="R87" s="1"/>
    </row>
    <row r="88" spans="1:18" ht="101.25">
      <c r="A88">
        <v>13</v>
      </c>
      <c r="B88">
        <v>214</v>
      </c>
      <c r="C88">
        <v>2014</v>
      </c>
      <c r="D88">
        <v>72</v>
      </c>
      <c r="G88" s="14">
        <v>72</v>
      </c>
      <c r="H88" s="19" t="s">
        <v>94</v>
      </c>
      <c r="I88" s="22">
        <v>350</v>
      </c>
      <c r="J88" s="22" t="s">
        <v>22</v>
      </c>
      <c r="K88" s="14"/>
      <c r="L88" s="6"/>
      <c r="M88" s="1"/>
      <c r="N88" s="1"/>
      <c r="O88" s="28">
        <f>(IF(AND(J88&gt;0,J88&lt;=I88),J88,I88)*(L88-M88+N88))</f>
        <v>0</v>
      </c>
      <c r="P88" s="11"/>
      <c r="Q88" s="1"/>
      <c r="R88" s="1"/>
    </row>
    <row r="89" spans="1:18" ht="101.25">
      <c r="A89">
        <v>13</v>
      </c>
      <c r="B89">
        <v>214</v>
      </c>
      <c r="C89">
        <v>2014</v>
      </c>
      <c r="D89">
        <v>73</v>
      </c>
      <c r="G89" s="14">
        <v>73</v>
      </c>
      <c r="H89" s="19" t="s">
        <v>95</v>
      </c>
      <c r="I89" s="22">
        <v>350</v>
      </c>
      <c r="J89" s="22" t="s">
        <v>22</v>
      </c>
      <c r="K89" s="14"/>
      <c r="L89" s="6"/>
      <c r="M89" s="1"/>
      <c r="N89" s="1"/>
      <c r="O89" s="28">
        <f>(IF(AND(J89&gt;0,J89&lt;=I89),J89,I89)*(L89-M89+N89))</f>
        <v>0</v>
      </c>
      <c r="P89" s="11"/>
      <c r="Q89" s="1"/>
      <c r="R89" s="1"/>
    </row>
    <row r="90" spans="1:18" ht="56.25">
      <c r="A90">
        <v>13</v>
      </c>
      <c r="B90">
        <v>214</v>
      </c>
      <c r="C90">
        <v>2014</v>
      </c>
      <c r="D90">
        <v>74</v>
      </c>
      <c r="G90" s="14">
        <v>74</v>
      </c>
      <c r="H90" s="19" t="s">
        <v>96</v>
      </c>
      <c r="I90" s="22">
        <v>20</v>
      </c>
      <c r="J90" s="22" t="s">
        <v>22</v>
      </c>
      <c r="K90" s="14"/>
      <c r="L90" s="6"/>
      <c r="M90" s="1"/>
      <c r="N90" s="1"/>
      <c r="O90" s="28">
        <f>(IF(AND(J90&gt;0,J90&lt;=I90),J90,I90)*(L90-M90+N90))</f>
        <v>0</v>
      </c>
      <c r="P90" s="11"/>
      <c r="Q90" s="1"/>
      <c r="R90" s="1"/>
    </row>
    <row r="91" spans="1:18" ht="56.25">
      <c r="A91">
        <v>13</v>
      </c>
      <c r="B91">
        <v>214</v>
      </c>
      <c r="C91">
        <v>2014</v>
      </c>
      <c r="D91">
        <v>75</v>
      </c>
      <c r="G91" s="14">
        <v>75</v>
      </c>
      <c r="H91" s="19" t="s">
        <v>97</v>
      </c>
      <c r="I91" s="22">
        <v>150</v>
      </c>
      <c r="J91" s="22" t="s">
        <v>22</v>
      </c>
      <c r="K91" s="14"/>
      <c r="L91" s="6"/>
      <c r="M91" s="1"/>
      <c r="N91" s="1"/>
      <c r="O91" s="28">
        <f>(IF(AND(J91&gt;0,J91&lt;=I91),J91,I91)*(L91-M91+N91))</f>
        <v>0</v>
      </c>
      <c r="P91" s="11"/>
      <c r="Q91" s="1"/>
      <c r="R91" s="1"/>
    </row>
    <row r="92" spans="1:18" ht="33.75">
      <c r="A92">
        <v>13</v>
      </c>
      <c r="B92">
        <v>214</v>
      </c>
      <c r="C92">
        <v>2014</v>
      </c>
      <c r="D92">
        <v>76</v>
      </c>
      <c r="G92" s="14">
        <v>76</v>
      </c>
      <c r="H92" s="19" t="s">
        <v>98</v>
      </c>
      <c r="I92" s="22">
        <v>100</v>
      </c>
      <c r="J92" s="22" t="s">
        <v>22</v>
      </c>
      <c r="K92" s="14"/>
      <c r="L92" s="6"/>
      <c r="M92" s="1"/>
      <c r="N92" s="1"/>
      <c r="O92" s="28">
        <f>(IF(AND(J92&gt;0,J92&lt;=I92),J92,I92)*(L92-M92+N92))</f>
        <v>0</v>
      </c>
      <c r="P92" s="11"/>
      <c r="Q92" s="1"/>
      <c r="R92" s="1"/>
    </row>
    <row r="93" spans="1:18" ht="33.75">
      <c r="A93">
        <v>13</v>
      </c>
      <c r="B93">
        <v>214</v>
      </c>
      <c r="C93">
        <v>2014</v>
      </c>
      <c r="D93">
        <v>77</v>
      </c>
      <c r="G93" s="14">
        <v>77</v>
      </c>
      <c r="H93" s="19" t="s">
        <v>99</v>
      </c>
      <c r="I93" s="22">
        <v>15000</v>
      </c>
      <c r="J93" s="22" t="s">
        <v>22</v>
      </c>
      <c r="K93" s="14"/>
      <c r="L93" s="6"/>
      <c r="M93" s="1"/>
      <c r="N93" s="1"/>
      <c r="O93" s="28">
        <f>(IF(AND(J93&gt;0,J93&lt;=I93),J93,I93)*(L93-M93+N93))</f>
        <v>0</v>
      </c>
      <c r="P93" s="11"/>
      <c r="Q93" s="1"/>
      <c r="R93" s="1"/>
    </row>
    <row r="94" spans="1:18" ht="33.75">
      <c r="A94">
        <v>13</v>
      </c>
      <c r="B94">
        <v>214</v>
      </c>
      <c r="C94">
        <v>2014</v>
      </c>
      <c r="D94">
        <v>78</v>
      </c>
      <c r="G94" s="14">
        <v>78</v>
      </c>
      <c r="H94" s="19" t="s">
        <v>100</v>
      </c>
      <c r="I94" s="22">
        <v>15000</v>
      </c>
      <c r="J94" s="22" t="s">
        <v>22</v>
      </c>
      <c r="K94" s="14"/>
      <c r="L94" s="6"/>
      <c r="M94" s="1"/>
      <c r="N94" s="1"/>
      <c r="O94" s="28">
        <f>(IF(AND(J94&gt;0,J94&lt;=I94),J94,I94)*(L94-M94+N94))</f>
        <v>0</v>
      </c>
      <c r="P94" s="11"/>
      <c r="Q94" s="1"/>
      <c r="R94" s="1"/>
    </row>
    <row r="95" spans="1:18" ht="22.5">
      <c r="A95">
        <v>13</v>
      </c>
      <c r="B95">
        <v>214</v>
      </c>
      <c r="C95">
        <v>2014</v>
      </c>
      <c r="D95">
        <v>79</v>
      </c>
      <c r="G95" s="14">
        <v>79</v>
      </c>
      <c r="H95" s="19" t="s">
        <v>101</v>
      </c>
      <c r="I95" s="22">
        <v>60</v>
      </c>
      <c r="J95" s="22" t="s">
        <v>22</v>
      </c>
      <c r="K95" s="14"/>
      <c r="L95" s="6"/>
      <c r="M95" s="1"/>
      <c r="N95" s="1"/>
      <c r="O95" s="28">
        <f>(IF(AND(J95&gt;0,J95&lt;=I95),J95,I95)*(L95-M95+N95))</f>
        <v>0</v>
      </c>
      <c r="P95" s="11"/>
      <c r="Q95" s="1"/>
      <c r="R95" s="1"/>
    </row>
    <row r="96" spans="1:18" ht="67.5">
      <c r="A96">
        <v>13</v>
      </c>
      <c r="B96">
        <v>214</v>
      </c>
      <c r="C96">
        <v>2014</v>
      </c>
      <c r="D96">
        <v>80</v>
      </c>
      <c r="G96" s="14">
        <v>80</v>
      </c>
      <c r="H96" s="19" t="s">
        <v>102</v>
      </c>
      <c r="I96" s="22">
        <v>100</v>
      </c>
      <c r="J96" s="22" t="s">
        <v>22</v>
      </c>
      <c r="K96" s="14"/>
      <c r="L96" s="6"/>
      <c r="M96" s="1"/>
      <c r="N96" s="1"/>
      <c r="O96" s="28">
        <f>(IF(AND(J96&gt;0,J96&lt;=I96),J96,I96)*(L96-M96+N96))</f>
        <v>0</v>
      </c>
      <c r="P96" s="11"/>
      <c r="Q96" s="1"/>
      <c r="R96" s="1"/>
    </row>
    <row r="97" spans="7:18" ht="15">
      <c r="G97" s="14"/>
      <c r="H97" s="19"/>
      <c r="I97" s="22"/>
      <c r="J97" s="22"/>
      <c r="K97" s="14"/>
      <c r="L97" s="6"/>
      <c r="M97" s="1"/>
      <c r="N97" s="1"/>
      <c r="O97" s="8"/>
      <c r="P97" s="11"/>
      <c r="Q97" s="1"/>
      <c r="R97" s="1"/>
    </row>
    <row r="98" spans="8:15" ht="15">
      <c r="H98" s="33"/>
      <c r="L98" s="30" t="s">
        <v>103</v>
      </c>
      <c r="N98" s="31"/>
      <c r="O98" s="32">
        <f>SUM(O10:O96)</f>
        <v>0</v>
      </c>
    </row>
    <row r="99" ht="15.75" thickBot="1">
      <c r="H99" s="33"/>
    </row>
    <row r="100" spans="8:16" ht="15">
      <c r="H100" s="33"/>
      <c r="N100" s="38"/>
      <c r="O100" s="41"/>
      <c r="P100" s="42" t="s">
        <v>108</v>
      </c>
    </row>
    <row r="101" spans="8:16" ht="15">
      <c r="H101" s="33" t="s">
        <v>104</v>
      </c>
      <c r="I101" s="36"/>
      <c r="N101" s="38"/>
      <c r="O101" s="40"/>
      <c r="P101" s="39"/>
    </row>
    <row r="102" spans="8:16" ht="15">
      <c r="H102" s="33" t="s">
        <v>105</v>
      </c>
      <c r="I102" s="36"/>
      <c r="N102" s="38"/>
      <c r="O102" s="40"/>
      <c r="P102" s="39"/>
    </row>
    <row r="103" spans="8:16" ht="15">
      <c r="H103" s="33" t="s">
        <v>106</v>
      </c>
      <c r="I103" s="3"/>
      <c r="N103" s="38"/>
      <c r="O103" s="40"/>
      <c r="P103" s="39"/>
    </row>
    <row r="104" spans="8:16" ht="15">
      <c r="H104" s="33" t="s">
        <v>107</v>
      </c>
      <c r="I104" s="36"/>
      <c r="N104" s="38"/>
      <c r="O104" s="40"/>
      <c r="P104" s="39"/>
    </row>
    <row r="105" spans="8:16" ht="15">
      <c r="H105" s="33"/>
      <c r="I105" s="37"/>
      <c r="N105" s="38"/>
      <c r="O105" s="40"/>
      <c r="P105" s="39"/>
    </row>
    <row r="106" spans="8:16" ht="15">
      <c r="H106" s="33"/>
      <c r="I106" s="3"/>
      <c r="N106" s="38"/>
      <c r="O106" s="40"/>
      <c r="P106" s="39"/>
    </row>
    <row r="107" spans="8:16" ht="15">
      <c r="H107" s="33"/>
      <c r="I107" s="3"/>
      <c r="N107" s="38"/>
      <c r="O107" s="40"/>
      <c r="P107" s="39"/>
    </row>
    <row r="108" spans="14:16" ht="15">
      <c r="N108" s="38"/>
      <c r="O108" s="40"/>
      <c r="P108" s="39"/>
    </row>
    <row r="109" spans="14:16" ht="15.75" thickBot="1">
      <c r="N109" s="38"/>
      <c r="O109" s="43"/>
      <c r="P109" s="44" t="s">
        <v>109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2014-12-11T10:05:54Z</dcterms:created>
  <dcterms:modified xsi:type="dcterms:W3CDTF">2014-12-11T10:05:57Z</dcterms:modified>
  <cp:category/>
  <cp:version/>
  <cp:contentType/>
  <cp:contentStatus/>
</cp:coreProperties>
</file>