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2075" activeTab="0"/>
  </bookViews>
  <sheets>
    <sheet name="Plan1" sheetId="1" r:id="rId1"/>
  </sheets>
  <definedNames/>
  <calcPr fullCalcOnLoad="1"/>
</workbook>
</file>

<file path=xl/sharedStrings.xml><?xml version="1.0" encoding="utf-8"?>
<sst xmlns="http://schemas.openxmlformats.org/spreadsheetml/2006/main" count="103" uniqueCount="71">
  <si>
    <t>PREFEITURA MUNICIPAL DE ITAPETININGA</t>
  </si>
  <si>
    <t>DIGITAÇÃO ELETRÔNICA DA PROPOSTA</t>
  </si>
  <si>
    <t>PREGÃO PRESENCIAL</t>
  </si>
  <si>
    <t>SEQUENCIA: 109</t>
  </si>
  <si>
    <t>Data Abertura: 02/09/2014 Hrs: 14:00</t>
  </si>
  <si>
    <t xml:space="preserve">Local Entrega: ALMOXARIFADO CENTRAL - Rua Dr. Fernando Costa, 398, </t>
  </si>
  <si>
    <t>Observação: AQUISIÇÃO DE EQUIPAMENTOS DE PROTEÇÃO INDIVIDUAL (EPI'S) PARA AS EQUIPES DA SECRETARIA DE OBRAS E SERVIÇOS (SISTEMA DE REGISTRO DE PREÇOS).</t>
  </si>
  <si>
    <t>NOME / RAZÃO SOCIAL</t>
  </si>
  <si>
    <t>CPF/CNPJ</t>
  </si>
  <si>
    <t>cd_Modalidade</t>
  </si>
  <si>
    <t>cd_Sequencia</t>
  </si>
  <si>
    <t>cd_Exercicio</t>
  </si>
  <si>
    <t>cd_Item</t>
  </si>
  <si>
    <t>ITEM</t>
  </si>
  <si>
    <t>PRODUTO</t>
  </si>
  <si>
    <t>QDE. REQUIS.</t>
  </si>
  <si>
    <t>UNIDADE</t>
  </si>
  <si>
    <t>VL. UNITÁRIO</t>
  </si>
  <si>
    <t>VL. TOTAL</t>
  </si>
  <si>
    <t>MARCA</t>
  </si>
  <si>
    <t>cd_Complemento</t>
  </si>
  <si>
    <t>MACACAO - Macacão tipo saneamento, tamanho "M", confeccionado em trevira KP 400, de alta tenacidade, na cor amarelo, fechamento frontal com ziper de nylon para ajuste, luvas e botas em pvc forradas e acopladas/soldadas eletronicamente. As botas dever ser em PVC e possuir palmilhas em aço carbono contra perfurações e nas costas do macacão deverá possuir a gravação do logotipo oficial da PMI. Os proponentes deverão apresentar juntamente com a proposta C.A. (Certificado de Aprovação) do material expedido pelo Ministério do Trabalho, devidamente atualizado. Tamanhos das botas: 40,41,42.</t>
  </si>
  <si>
    <t>UN</t>
  </si>
  <si>
    <t>LUVAS - Luva de Malha Previflex - Luvas de malha previflex, tricotado, com fios de algodão e polieste sem costura com a palma revestida em latex natural, corrugado na face palmar, cor azul ou preto. Tamanho 9.50 com CA.  Os proponentes deverão apresentar juntamente com a proposta, o C.A. (Certificado de Aprovação) do Material, expedido pelo Ministério do Trabalho, bem como amostra para análise e aprovação.</t>
  </si>
  <si>
    <t>PR</t>
  </si>
  <si>
    <t>LUVAS - Luvas de Borracha  Isolante para eletricista - Luva de Borracha Isolante para alta tensão 5kv para uso até 1.000 volt, tamanho de acordo com a necessidade. Os proponentes deverão apresentar amostras para análise e aprovação, bem como o C.A. (Certificado de Aprovação), expedido pelo MTE.</t>
  </si>
  <si>
    <t>OCULOS DE SEGURANCA - Óculos de segurança em armação de nylon resistente na cor preta ou azul, com proteção lateral e moldada na própria lente, lente única 100% policarbonato incolor, com tratamento anti-risco e anti-embaçante e hastes reguláveis do tipo espátula em nylon flexível para ajuste do comprimento. O proponente deverá apresentar juntamente com a proposta o C.A. (Certificado de Aprovação) do material, expedido pelo MTE, devidamente atualizado e amostra para análise e aprovação.</t>
  </si>
  <si>
    <t xml:space="preserve">BOTINA DE SEGURANÇA SEM BICO DE AÇO - Bota de segurança, sem biqueira de aço, com elástico nas laterais, confeccionada em vaqueta hidrofugada lisa curtida ao cromo de primeira qualidade, com espessura mínima 1,8 a, na cor preta, revestida internamente em vaqueta pelica até a gaspea, soldao antiderrapante bicomponente (PU+Nitrilico) para altas temperaturas, injetado diretamente ao cabedal, forro da biqueira em látex expandido com densidade 33, espuma de 3,0mm colocado entre a biqueira e o forro de raspa de couro, forro da botina em raspa de couro curtida ao cromo com espessura de 1,2 a 1,5mm, palmilha de couro natural curtida ao tanino com espessura de 3,5mm, com maleabilidade permanente e resistente a rupturas ou rachaduras, alma de polipropileno rígido com espessura de 1,5mm, contraforte de fibra sintética, elástico de algodão puro recoberto e costurado com linha de nylon, com cano (colarinho) acolchoado e reforço no dorso revestido com pele vestimenta (peloca) confortável e de boa qualidade. O número do C.A. e a data de </t>
  </si>
  <si>
    <t xml:space="preserve">BOTINA DE SEGURANÇA SEM BIQUEIRA DE AÇO - Bota de segurança, sem biqueira de aço, com elástico nas laterais, confeccionada em vaqueta hidrofugada lisa curtida ao cromo de primeira qualidade, com espessura mínima 1,8 a, na cor preta, revestida internamente em vaqueta pelica até a gaspea, soldao antiderrapante bicomponente (PU+Nitrilico) para altas temperaturas, injetado diretamente ao cabedal, forro da biqueira em látex expandido com densidade 33, espuma de 3,0mm colocado entre a biqueira e o forro de raspa de couro, forro da botina em raspa de couro curtida ao cromo com espessura de 1,2 a 1,5mm, palmilha de couro natural curtida ao tanino com espessura de 3,5mm, com maleabilidade permanente e resistente a rupturas ou rachaduras, alma de polipropileno rígido com espessura de 1,5mm, contraforte de fibra sintética, elástico de algodão puro recoberto e costurado com linha de nylon, com cano (colarinho) acolchoado e reforço no dorso revestido com pele vestimenta (peloca) confortável e de boa qualidade. O número do C.A. e a data de </t>
  </si>
  <si>
    <t>BOTINA DE SEGURANÇA COM BIQUEIRA DE AÇO - Botina de Segurança, com biqueira de aço, com elástico nas laterais, confeccionada em vaqueta hidrofugada lisa curtida ao cromo de primeira qualidade, com espessura mínima 1,8 a, na cor preta, revestida internamente em vaqueta pelica até a gaspea, solado antiderrapante em poliuretano (PU) monodensidade, injetado diretamente ao cabedal, biqueira em aço temperado anatômica com espessura de 1,5mm (Norma DIN 4843), com pintura eletrostática anticorrosiva, forro da biqueira em látex expandido com densidade 33, espuma de 3,0 mm colocado entre a biqueira e o forro de raspa de couro, forro da botina em raspa de couro curtida ao cromo com espessura de 1,2 a 1,5mm, palmilha de couro natural curtida ao tanino com espessura de 3,5mm, com maleabilidade permanente e resistente a rupturas ou rachaduras, alma de polipropileno rígido com espessura de 1,5mm, contraforte de fibra sintética, elástico de algodão puro recoberto e costurado com linha de nylon, com cano (colarinho) acolchoado e reforço no dor</t>
  </si>
  <si>
    <t>BOTA DE BORRACHA - Bota de Borracha cano longo, de cor preta, altura de 35cm, sem forração interna, soldado antiderrapante, flexível, de boa calçabilidade e resistência a ácidos, hidrocarbonetos e alcalis.Da numeração 34 á 45.O proponente deverá apresentar juntamente com a proposta o C.A (Certificado de Aprovação) do material, expedido pelo TEM, devidamente atualizado e amostra para análise e aprovação</t>
  </si>
  <si>
    <t>BOTA DE PVC COM PALMILHA E BIQUEIRA DE AÇO - Bota de PVC com palmilha e biqueira de aço, cano longo, altura 40cm, cor preta, forrada internamente com poliéster de boa qualidade, solado antiderrapante, flexível, de boa calçabilidade e resistente a agentes químicos agressivos, a bota deverá atender os padrões da norma EN-344.Da numeração 34 á 45.O proponente deverá apresentar juntamente com a proposta o C.A (Certificado de Aprovação) do material, expedido pelo TEM, devidamente atualizado e amostra para análise e aprovação</t>
  </si>
  <si>
    <t xml:space="preserve">SAPATO DE SEGURANÇA MASCULINO - Sapato de segurança masculino de amarrar, confeccionado em vaqueta hidrofugada lisa curtida ao cromo de 1ª qualidade, com espessura de 1,8 na cor preta, solda antiderrapante em poliuretano (PU) monodensidade, injetado diretamente ao cabedal, sem biqueira de aço, forro do sapato em raspa de  polipropileno rígido, espessura de 1,5mm, reforço traseiro em fibra sintética, com cano (colarinho) acolchoado, cordão de algodão achatado componteiras resinadas, com três ilhoses da mesma cor do calçado. O número do C.A e a data de fabricação deverão ser gravados na lingueta e a marca do fabricante deverá ser gravada no soldado do sapato. Garantia de 12 meses contra qualquer defeito de fabricação, com a imediata substituição do calçado. O proponente deverá apresentar juntamente com a proposta o C.A. (Certificado de Aprovação)do material, expedido pelo MTE, devidamente atualizado e amostra para análise e aprovação. </t>
  </si>
  <si>
    <t>PROTETOR AURICULAR TIPO CONCHA</t>
  </si>
  <si>
    <t>PÇ</t>
  </si>
  <si>
    <t>PROTETOR AURICULAR TIPO PLUG - Protetor auricular tipo plug de inserção, confeccionado em silicone grau farmacêutico, moldado em 3 abas, na cor laranja, antialérgico e fisiológicamente inerte, com elevado índice de atenuação acústica (NRSSF mínimo de 17db), em tamanho único, com cordão de mesmo material unindo os plugs, acondicionado em caixa plástica com clipe, testado e aprovado de acordo com a norma ANSI e SSMT/MTE. O proponente deverá apresentar juntamente com a proposta o C.A. (Certificado de Aprovação) do material, expedido pelo MTE, devidamente atualizado e amostra para análise e aprovação.</t>
  </si>
  <si>
    <t>CAPA DE CHUVA - Capa de chuva com PVC com capuz, forrada tamanho GG, manda comprida da cor amarela, resistênte, fechamento frontal através de Botão de Presssão.  Os proponentes deverão apresentar juntamente com a proposta, o C.A. (Certificado de Aprovação) do Material, expedido pelo Ministério do Trabalho, bem como amostra para análise e aprovação.</t>
  </si>
  <si>
    <t>CAPA DE CHUVA - Capuz:deve ser anatômico, fixadona baseda gola através de costura, com cadarço de nylon para ajuste e quando não estiver em uso, ter viabilidade de ser guardado em um compartimento instalado conjugadamente na base da próprio gola e fechado por zíper de nylon na cor branca, medindo 30cm.Mangas Raglan:devem ser compridas tendo acabamento através de elástico de 2 cm de largura nos punhos.Bolsos:dois bolsos embutidos nas laterais da frente,com tampa, nas medidas 190mm de comprimento por 150mm de largura.Respiradouros:deverão ser colocados sob a palha traseira e sob a pala da frente, confeccionado em malha sintética (composição da malha sintética 100% poliéster, contextura de 4 malhas/cm, gramatura 24+ou-2g/m², cor a mesma da capa ou branca), que permita uma boa ventilação.Abertura frontal:fechamento duplo com botão, tendo uma carcela com 60mm de largura no lado esquerdo (para cobrir o botão), exceto os dois primeiros.Abertura traseira:o comprimento da abertura deve ser de acordo com tabela</t>
  </si>
  <si>
    <t>OCULOS - Óculos para soldador - Óculos para soldador com armação em nylon resistente na cor preta, lente única 100% policarbonato, tonalidade 5.0, com tratamento anti-risco e ante embaçante, proteção lateral moldada na própria lente, hastes tipo espátula em nylon flexível para ajuste do comprimento. O Proponente deverá apresentar juntamente com a proposta o C.A. (Certificado de Aprovação) do material, expedido pelo MTE, devidamente atualizado e amostra para análise e aprovação.</t>
  </si>
  <si>
    <t>LUVA DE RASPA - Luva de raspa groupon, punho de 10cm, maleável, sem rebarbas internas,com reforço interno na palma e dedos. Tamanhos M e G. O proponente deverá apresentar juntamente com a proposta o C.A (Certificado de Aprovação) do material, expedido pelo TEM, devidamente atualizado e amostra para análise e aprovação.</t>
  </si>
  <si>
    <t>LUVA DE LÁTEX - Luva de latex natural, antiderrapante, comprimento de 31cm, para serviços de limpeza em geral e forrada internamente com mateiral antitranspirante. Tamanho M e G. O proponente deverá apresentar juntamente com a proposta o C.A (Certificado de aprovação) do material, expedido pelo MTE, devidamente atualizado e amostra para análise e aprovação.</t>
  </si>
  <si>
    <t>LUVA DE BORRACHA NITRILICA - Luva em borracha nitrílica, antiderrapante, cano longo, comprimento total de 46cm, espessura de 0,56nnm sem forro interno para serviços gerais. Tamanho M e G. O proponente deverá apresentar juntamente com a proposta o C.A (Certificado de Aprovação) do material, expedido pelo MTE, devidamente atualizado e amostra para análise e aprovação</t>
  </si>
  <si>
    <t>LUVA DE VAQUETA - Luva de vaqueta integral tipo petroleira com punho de 7cm e reforço interno na palma. Tamanho M e G. O proponente deverá apresentar juntamente com a proposta o C.A. (Certificado de Aprovação) do material, expedido pelo TEM, devidamente atualizado e amostra para análise e aprovação.</t>
  </si>
  <si>
    <t>COLETE REFLETIVO TIPO X - Colete de segurança confeccionado em PVC forrado ou trevira, com 7 cm de largura,com faixas refletivas de alta luminosidade centralizados, acabamento e estrutura reforçada, formato de "x",com faixas refletivas para sinalização e fechamentos laterais através de velcro, referência LEDAN-3110. Na cor laranja com CA</t>
  </si>
  <si>
    <t>RESPIRADOR SEMI FACIAL - Respirador semi facial, confeccionado em material atóxico, maleável com sistema de vedação eficiente ao contorno facial, confortável de boa visibilidade, com tiras de ajuste regulável, com valvula de exalação na parte frontal, com mono sistema de filtro de cartuchos de 3" acoplável ao respirador, contra vapores orgânicos e gase ácidos, o material deverá estar em conformidade com as normas DIN 3183, EN 143. Tamanho M. O proponente deverá apresentar juntamente com a proposta o C.A. (Certificado de Aprovação)do material, expedido pelo MTE, devidamente atualizado e amostra para análise e aprovação.</t>
  </si>
  <si>
    <t>MASCARA PARA SOLDADOR - Mascara para soldador, confeccionada em Celeron, carneira com catraca, visor articulado de 51mmX108mm e lentes de vidro tonalidade 5 ou superior. O proponente deverá apresentar deverá apresentar juntamente com a proposta o C.A. (Certificado de Aprovação) do material, expedido pelo MTE, devidamente atualizado e amostra para análise e aprovação.</t>
  </si>
  <si>
    <t>CAPACETE DE SEGURANÇA - Capacete de segurança II, com aba frontal, classe b, injetado em polietileno de alta densidade com uma única peça, leve, durável, não condutor de corrente elétrica de alta resistência dielétrica, com gravação do logotipo da prefeitura municipal de Itapetininga na face frontal e sistema de adaptação para protetores faciais e auriculares nas laterais.Os capacetes deverão possuir suspensão com catraca em canrneira ajustável, confeccionada em polietileno de baixa densidade, resistente, com testeira anti-suor em espuma multiperfurada, cinta dupla amortecedora de impactosem posição cruzada e com tira jugular. Os capacetes deverão ser testados de acordo com a norma da ABTN NBR 8221:1983 e aprovado pela Secretaria de segurança e saúde do trabalho (SSST) do MTB; Os proponentes deverão apresentar amostras para análise e aprovação, bem como o C.A. (Certificado de Aprovação), expedido pelo MTE.</t>
  </si>
  <si>
    <t>CAPACETE DE SEGURANÇA - Capacete de Segurança para eletricista - Capacete Aba Total Classe B, tipo I, 6 pontos de encaixe e ajuste de única peça de polietileno de alta densidade, cor de acordo com a necessidade, om gravação do logotipo da prefeitura municipal de Itapetininga na face frontal e sistema de adaptação para protetores faciais e auriculares nas laterais. Proteção para cabeça Norma ABNT NBR 8221:198. Os proponentes deverão apresentar amostras para análise e aprovação, bem como o C.A. (Certificado de Aprovação), expedido pelo MTE.</t>
  </si>
  <si>
    <t>PROTETOR SOLAR - Creme de proteção solar contra raios ultravioletas dos tipos UVA/UVB, com FPS mínimo de 30, atóxico, com formulação não oleosa, isento de silicone, umectante, espessante, emoliente, de cor branca, inodoro, hidratante, com dioxido de titânio, pj entre 6,0 a 7,0 e resistente á água. O produto deverá ser fornecido em bisnaga plástica de 120 gramas,com tampa de fechamento do tipo flip-top, contendo o nome (marca) do produto e do fabricante, instrução de uso, nome do químico responsável, data de fabricação e prazo de validade, que não deverá ser inferior a 18 meses, contados a partir da entrega do produto,bem como amostra para análise e aprovação.</t>
  </si>
  <si>
    <t>CINTURÃO DE SEGURANÇA PARA TRABALHOS EM ALTURA - Cinturão de segurança tipo paraquedista, confeccionado em poliéster de alta resistência, leve em tamanho único, cores contrastantes, de fácil ajuste e colocação, com centro de peito, 3 pontos de ancoragem, sendo um dorsal e duas lateral e acompanhado de um talabarte padrão de mesmo material, com um mosquetão metálico de trava dupla numa extremidade e um olhal do mesmo material em outra extremidade, os componentes metálicos como fivela de ajuste, mosquetão e argolas de ancoragem, deverão ser em aço forjado de alta resistência e qualidade. Os proponentes deverão apresentar juntamente com a proposta, o C.A. (Certificado de Aprovação) do Material, expedido pelo Ministério do Trabalho, bem como amostra para análise e aprovação.</t>
  </si>
  <si>
    <t>AVENTAL EM RASPA - Avental em raspa de groupon,tipo barbeiro, com tiras de amarrar na cintura, medindo 1,00x0,60metros, para trabalhos com asfalto. O proponente deverá apresentar juntamente com a proposta o C.A (Certificado de Aprovação) do material, expedido pelo TEM, devidamente atualizado e amostra para análise e aprovação</t>
  </si>
  <si>
    <t>PERNEIRA PARA SOLDADOR - Perneira para soldador em raspa groupon, com fechamento em velcro. O proponentes deverão apresentar juntamnte com a proposta o C.A. (Certificado de Aprovação) do material, expedido pelo Ministério do Trabalho, devidamente atualizado, bem como amostra para análise e aprovação.</t>
  </si>
  <si>
    <t>MANGA DE RASPA PARA SOLDADOR - Manga de raspa groupon, com alças rebitadas e fivelas com regulagem, comprimento 55cm. Os proponentes deverão apresentar juntamente com a proposta o C.A (Certificado de Aprovação) do mateiral, expedido pelo Ministério do Trabalho devidamente atualizado</t>
  </si>
  <si>
    <t>TOUCA ÁRABE PARA SOLDADOR - Touca legionária árabe para soldador tamanho único, confeccionada em brim pesado na cor azul royal. O proponente deverá apresentar juntamente com a proposta o C.A. (Certificado de Aprovação)do material, expedido pelo MTE, devidamente atualizado e amostra para análise e aprovação.</t>
  </si>
  <si>
    <t>DESENGRAXANTE PARA LIMPEZA DE MÃOS  - Desengraxante para mãos, hidratante, atóxico, hidrossolúvel, totalmente neutro, ph entre 6,5 a 7,5, que não provoque dermatite, isento de solventes clorados, não inflamável, de fragância agradável, com óleos naturais, com esfoliantes, com bactericidas, com lanolina etoxilada, aloe vera e água, o produto deverá ser fornecido em galão plástico de 3,9 kg aproximadamente, com tampa dosadora, com nome (marca) comercial e do fabricante, instrução de uso e nome do químico responsável. Deverá conter data de fabricação e prazo de validade que não poderá ser inferior a 12 meses contados a partir do recebimento do material. Deverá acompanhar o produto quando da entrega a FISPQ (ficha de Segurança de Produto Químico). Os proponentes deverão apresentar amostra contendo no mínimo 500ml do produto cada, para análise e aprovação.</t>
  </si>
  <si>
    <t>GL</t>
  </si>
  <si>
    <t>FAIXA DE SINALIZAÇÃO - Faixa de Sinalização em polietileno de alta resistência, zebrada nas cores (vivas) laranja e branco, de acordo com as normas técnicas do CINTRAN, com 70mm de largura, 0,10mm de espessura e em rolo com 200 metros de comprimento. Os proponenetes deverã apresentar amostra da faixa de sinalização com no mínimo 1,00 metro de comprimento para análise e aprovação</t>
  </si>
  <si>
    <t>RL</t>
  </si>
  <si>
    <t>BANDEIROLA DE SINALIZAÇÃO - Bandeirola de sinalização em trevira KP-800, na cor laranja fluorescente em ambos os lados, medindo 30x40cm, com bastão de madeira de 80cm e gravação de logotipo oficial do semasa nos dois lado. Os proponentes deverão apresentar juntamente com a proposta, o C.A. (Certificado de Aprovação) do Material, expedido pelo Ministério do Trabalho, bem como amostra para análise e aprovação.</t>
  </si>
  <si>
    <t>CONJUNTO DE NYLON EMBORRACHADO - Conjunto composto por calça e blusão, confeccionado em nylon emborrachado DN70 em poliamida 100% impermeabilizado com polivinil, armação em tela, com espessura de 0,20mm, gramatura de 176g/m²,macio, confortável, isento de manchas e odor, na cor amarelo de alta tenacidade, sendo:calça com elástico de 3cm de largura na cintura e bainha, de boa qualidade e cordão de nylon na cintura para ajustes; blusão com forração interna em tela de poliéster macia, mangas raglã, capuz anatômico fixado na base da gola com cadarço de nylon para ajuste e acondicionado em compartimento conjugado na própria base da gola, punhos com elástico de 2cm, bainha com elástico de 3cm em toda volta e fechamento frontal com ziper plástico de qualidade comprovada, na mesma cor do tecido e carcela de 4cm em velcro por cima do zíper.Toda costura do conjunto deverá em linha mista de algodão com poliéster de qualidade e resistência comprovadas, totalmente vedade nas costuras através de solda termoeletrônica e conter a grav</t>
  </si>
  <si>
    <t>CJ</t>
  </si>
  <si>
    <t>CANELEIRA DE PROTEÇÃO - Vestimenta de Segurança tipo perneira, confeccionada em raspa com caneleira de plástico, proteção até o joelho e gáspea em rapa, atoalhada internamente, com ajuste por meio de tira em couro e fivelas metálicas, referência 775-02,O proponente deverá apresentar juntamente com a proposta o C.A (Certificado de Aprovação) do material, expedido pelo TEM, devidamente atualizado e amostra para análise e aprovação</t>
  </si>
  <si>
    <t xml:space="preserve">CONE- - Cone Zebrado - Cone de sinalização viária confeccionado em borracha sintética de alta resistência, sem emendas, flexível, maleável e inquebrável, na cor laranja, com 3 colares na cor branco refletivo, abertura para acoplamento de sinalizadores e altura de 750mm. Das cores laranja, branco </t>
  </si>
  <si>
    <t>MASCARA  - Máscara de Proteção descartável - Máscara de proteção descartável tipo P2 constituída de material único não tecido, contra odores e particulas de 0,4 a 0,6 microns, na cor branca, ajuste adequado á face, leve (peso de 8,7 gramas), com clip metálico pré formatado e maleável, na região do sépto nasal e sem prejudicar a visão. Os proponentes deverão apresentar juntamente com a proposta o C.A (Certificado de Aprovação) do material, expedido pelo Ministério do Trabalho devidamente atualizado, bem como amostra para análise e aprovação.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</si>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</sst>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35">
      <c r="A17">
        <v>13</v>
      </c>
      <c r="B17">
        <v>109</v>
      </c>
      <c r="C17">
        <v>2014</v>
      </c>
      <c r="D17">
        <v>1</v>
      </c>
      <c r="G17" s="14">
        <v>1</v>
      </c>
      <c r="H17" s="19" t="s">
        <v>21</v>
      </c>
      <c r="I17" s="22">
        <v>10</v>
      </c>
      <c r="J17" s="22" t="s">
        <v>22</v>
      </c>
      <c r="K17" s="14"/>
      <c r="L17" s="6"/>
      <c r="M17" s="1"/>
      <c r="N17" s="1"/>
      <c r="O17" s="28">
        <f>(IF(AND(J17&gt;0,J17&lt;=I17),J17,I17)*(L17-M17+N17))</f>
        <v>0</v>
      </c>
      <c r="P17" s="11"/>
      <c r="Q17" s="1"/>
      <c r="R17" s="1"/>
    </row>
    <row r="18" spans="1:18" ht="90">
      <c r="A18">
        <v>13</v>
      </c>
      <c r="B18">
        <v>109</v>
      </c>
      <c r="C18">
        <v>2014</v>
      </c>
      <c r="D18">
        <v>2</v>
      </c>
      <c r="G18" s="14">
        <v>2</v>
      </c>
      <c r="H18" s="19" t="s">
        <v>23</v>
      </c>
      <c r="I18" s="22">
        <v>7000</v>
      </c>
      <c r="J18" s="22" t="s">
        <v>24</v>
      </c>
      <c r="K18" s="14"/>
      <c r="L18" s="6"/>
      <c r="M18" s="1"/>
      <c r="N18" s="1"/>
      <c r="O18" s="28">
        <f>(IF(AND(J18&gt;0,J18&lt;=I18),J18,I18)*(L18-M18+N18))</f>
        <v>0</v>
      </c>
      <c r="P18" s="11"/>
      <c r="Q18" s="1"/>
      <c r="R18" s="1"/>
    </row>
    <row r="19" spans="1:18" ht="67.5">
      <c r="A19">
        <v>13</v>
      </c>
      <c r="B19">
        <v>109</v>
      </c>
      <c r="C19">
        <v>2014</v>
      </c>
      <c r="D19">
        <v>3</v>
      </c>
      <c r="G19" s="14">
        <v>3</v>
      </c>
      <c r="H19" s="19" t="s">
        <v>25</v>
      </c>
      <c r="I19" s="22">
        <v>10</v>
      </c>
      <c r="J19" s="22" t="s">
        <v>24</v>
      </c>
      <c r="K19" s="14"/>
      <c r="L19" s="6"/>
      <c r="M19" s="1"/>
      <c r="N19" s="1"/>
      <c r="O19" s="28">
        <f>(IF(AND(J19&gt;0,J19&lt;=I19),J19,I19)*(L19-M19+N19))</f>
        <v>0</v>
      </c>
      <c r="P19" s="11"/>
      <c r="Q19" s="1"/>
      <c r="R19" s="1"/>
    </row>
    <row r="20" spans="1:18" ht="112.5">
      <c r="A20">
        <v>13</v>
      </c>
      <c r="B20">
        <v>109</v>
      </c>
      <c r="C20">
        <v>2014</v>
      </c>
      <c r="D20">
        <v>4</v>
      </c>
      <c r="G20" s="14">
        <v>4</v>
      </c>
      <c r="H20" s="19" t="s">
        <v>26</v>
      </c>
      <c r="I20" s="22">
        <v>200</v>
      </c>
      <c r="J20" s="22" t="s">
        <v>22</v>
      </c>
      <c r="K20" s="14"/>
      <c r="L20" s="6"/>
      <c r="M20" s="1"/>
      <c r="N20" s="1"/>
      <c r="O20" s="28">
        <f>(IF(AND(J20&gt;0,J20&lt;=I20),J20,I20)*(L20-M20+N20))</f>
        <v>0</v>
      </c>
      <c r="P20" s="11"/>
      <c r="Q20" s="1"/>
      <c r="R20" s="1"/>
    </row>
    <row r="21" spans="1:18" ht="225">
      <c r="A21">
        <v>13</v>
      </c>
      <c r="B21">
        <v>109</v>
      </c>
      <c r="C21">
        <v>2014</v>
      </c>
      <c r="D21">
        <v>5</v>
      </c>
      <c r="G21" s="14">
        <v>5</v>
      </c>
      <c r="H21" s="19" t="s">
        <v>27</v>
      </c>
      <c r="I21" s="22">
        <v>1500</v>
      </c>
      <c r="J21" s="22" t="s">
        <v>24</v>
      </c>
      <c r="K21" s="14"/>
      <c r="L21" s="6"/>
      <c r="M21" s="1"/>
      <c r="N21" s="1"/>
      <c r="O21" s="28">
        <f>(IF(AND(J21&gt;0,J21&lt;=I21),J21,I21)*(L21-M21+N21))</f>
        <v>0</v>
      </c>
      <c r="P21" s="11"/>
      <c r="Q21" s="1"/>
      <c r="R21" s="1"/>
    </row>
    <row r="22" spans="1:18" ht="225">
      <c r="A22">
        <v>13</v>
      </c>
      <c r="B22">
        <v>109</v>
      </c>
      <c r="C22">
        <v>2014</v>
      </c>
      <c r="D22">
        <v>6</v>
      </c>
      <c r="G22" s="14">
        <v>6</v>
      </c>
      <c r="H22" s="19" t="s">
        <v>28</v>
      </c>
      <c r="I22" s="22">
        <v>100</v>
      </c>
      <c r="J22" s="22" t="s">
        <v>24</v>
      </c>
      <c r="K22" s="14"/>
      <c r="L22" s="6"/>
      <c r="M22" s="1"/>
      <c r="N22" s="1"/>
      <c r="O22" s="28">
        <f>(IF(AND(J22&gt;0,J22&lt;=I22),J22,I22)*(L22-M22+N22))</f>
        <v>0</v>
      </c>
      <c r="P22" s="11"/>
      <c r="Q22" s="1"/>
      <c r="R22" s="1"/>
    </row>
    <row r="23" spans="1:18" ht="225">
      <c r="A23">
        <v>13</v>
      </c>
      <c r="B23">
        <v>109</v>
      </c>
      <c r="C23">
        <v>2014</v>
      </c>
      <c r="D23">
        <v>7</v>
      </c>
      <c r="G23" s="14">
        <v>7</v>
      </c>
      <c r="H23" s="19" t="s">
        <v>29</v>
      </c>
      <c r="I23" s="22">
        <v>200</v>
      </c>
      <c r="J23" s="22" t="s">
        <v>24</v>
      </c>
      <c r="K23" s="14"/>
      <c r="L23" s="6"/>
      <c r="M23" s="1"/>
      <c r="N23" s="1"/>
      <c r="O23" s="28">
        <f>(IF(AND(J23&gt;0,J23&lt;=I23),J23,I23)*(L23-M23+N23))</f>
        <v>0</v>
      </c>
      <c r="P23" s="11"/>
      <c r="Q23" s="1"/>
      <c r="R23" s="1"/>
    </row>
    <row r="24" spans="1:18" ht="90">
      <c r="A24">
        <v>13</v>
      </c>
      <c r="B24">
        <v>109</v>
      </c>
      <c r="C24">
        <v>2014</v>
      </c>
      <c r="D24">
        <v>8</v>
      </c>
      <c r="G24" s="14">
        <v>8</v>
      </c>
      <c r="H24" s="19" t="s">
        <v>30</v>
      </c>
      <c r="I24" s="22">
        <v>30</v>
      </c>
      <c r="J24" s="22" t="s">
        <v>24</v>
      </c>
      <c r="K24" s="14"/>
      <c r="L24" s="6"/>
      <c r="M24" s="1"/>
      <c r="N24" s="1"/>
      <c r="O24" s="28">
        <f>(IF(AND(J24&gt;0,J24&lt;=I24),J24,I24)*(L24-M24+N24))</f>
        <v>0</v>
      </c>
      <c r="P24" s="11"/>
      <c r="Q24" s="1"/>
      <c r="R24" s="1"/>
    </row>
    <row r="25" spans="1:18" ht="112.5">
      <c r="A25">
        <v>13</v>
      </c>
      <c r="B25">
        <v>109</v>
      </c>
      <c r="C25">
        <v>2014</v>
      </c>
      <c r="D25">
        <v>9</v>
      </c>
      <c r="G25" s="14">
        <v>9</v>
      </c>
      <c r="H25" s="19" t="s">
        <v>31</v>
      </c>
      <c r="I25" s="22">
        <v>20</v>
      </c>
      <c r="J25" s="22" t="s">
        <v>24</v>
      </c>
      <c r="K25" s="14"/>
      <c r="L25" s="6"/>
      <c r="M25" s="1"/>
      <c r="N25" s="1"/>
      <c r="O25" s="28">
        <f>(IF(AND(J25&gt;0,J25&lt;=I25),J25,I25)*(L25-M25+N25))</f>
        <v>0</v>
      </c>
      <c r="P25" s="11"/>
      <c r="Q25" s="1"/>
      <c r="R25" s="1"/>
    </row>
    <row r="26" spans="1:18" ht="213.75">
      <c r="A26">
        <v>13</v>
      </c>
      <c r="B26">
        <v>109</v>
      </c>
      <c r="C26">
        <v>2014</v>
      </c>
      <c r="D26">
        <v>10</v>
      </c>
      <c r="G26" s="14">
        <v>10</v>
      </c>
      <c r="H26" s="19" t="s">
        <v>32</v>
      </c>
      <c r="I26" s="22">
        <v>200</v>
      </c>
      <c r="J26" s="22" t="s">
        <v>24</v>
      </c>
      <c r="K26" s="14"/>
      <c r="L26" s="6"/>
      <c r="M26" s="1"/>
      <c r="N26" s="1"/>
      <c r="O26" s="28">
        <f>(IF(AND(J26&gt;0,J26&lt;=I26),J26,I26)*(L26-M26+N26))</f>
        <v>0</v>
      </c>
      <c r="P26" s="11"/>
      <c r="Q26" s="1"/>
      <c r="R26" s="1"/>
    </row>
    <row r="27" spans="1:18" ht="15">
      <c r="A27">
        <v>13</v>
      </c>
      <c r="B27">
        <v>109</v>
      </c>
      <c r="C27">
        <v>2014</v>
      </c>
      <c r="D27">
        <v>11</v>
      </c>
      <c r="G27" s="14">
        <v>11</v>
      </c>
      <c r="H27" s="19" t="s">
        <v>33</v>
      </c>
      <c r="I27" s="22">
        <v>30</v>
      </c>
      <c r="J27" s="22" t="s">
        <v>34</v>
      </c>
      <c r="K27" s="14"/>
      <c r="L27" s="6"/>
      <c r="M27" s="1"/>
      <c r="N27" s="1"/>
      <c r="O27" s="28">
        <f>(IF(AND(J27&gt;0,J27&lt;=I27),J27,I27)*(L27-M27+N27))</f>
        <v>0</v>
      </c>
      <c r="P27" s="11"/>
      <c r="Q27" s="1"/>
      <c r="R27" s="1"/>
    </row>
    <row r="28" spans="1:18" ht="135">
      <c r="A28">
        <v>13</v>
      </c>
      <c r="B28">
        <v>109</v>
      </c>
      <c r="C28">
        <v>2014</v>
      </c>
      <c r="D28">
        <v>12</v>
      </c>
      <c r="G28" s="14">
        <v>12</v>
      </c>
      <c r="H28" s="19" t="s">
        <v>35</v>
      </c>
      <c r="I28" s="22">
        <v>400</v>
      </c>
      <c r="J28" s="22" t="s">
        <v>34</v>
      </c>
      <c r="K28" s="14"/>
      <c r="L28" s="6"/>
      <c r="M28" s="1"/>
      <c r="N28" s="1"/>
      <c r="O28" s="28">
        <f>(IF(AND(J28&gt;0,J28&lt;=I28),J28,I28)*(L28-M28+N28))</f>
        <v>0</v>
      </c>
      <c r="P28" s="11"/>
      <c r="Q28" s="1"/>
      <c r="R28" s="1"/>
    </row>
    <row r="29" spans="1:18" ht="78.75">
      <c r="A29">
        <v>13</v>
      </c>
      <c r="B29">
        <v>109</v>
      </c>
      <c r="C29">
        <v>2014</v>
      </c>
      <c r="D29">
        <v>13</v>
      </c>
      <c r="G29" s="14">
        <v>13</v>
      </c>
      <c r="H29" s="19" t="s">
        <v>36</v>
      </c>
      <c r="I29" s="22">
        <v>300</v>
      </c>
      <c r="J29" s="22" t="s">
        <v>22</v>
      </c>
      <c r="K29" s="14"/>
      <c r="L29" s="6"/>
      <c r="M29" s="1"/>
      <c r="N29" s="1"/>
      <c r="O29" s="28">
        <f>(IF(AND(J29&gt;0,J29&lt;=I29),J29,I29)*(L29-M29+N29))</f>
        <v>0</v>
      </c>
      <c r="P29" s="11"/>
      <c r="Q29" s="1"/>
      <c r="R29" s="1"/>
    </row>
    <row r="30" spans="1:18" ht="225">
      <c r="A30">
        <v>13</v>
      </c>
      <c r="B30">
        <v>109</v>
      </c>
      <c r="C30">
        <v>2014</v>
      </c>
      <c r="D30">
        <v>14</v>
      </c>
      <c r="G30" s="14">
        <v>14</v>
      </c>
      <c r="H30" s="19" t="s">
        <v>37</v>
      </c>
      <c r="I30" s="22">
        <v>300</v>
      </c>
      <c r="J30" s="22" t="s">
        <v>22</v>
      </c>
      <c r="K30" s="14"/>
      <c r="L30" s="6"/>
      <c r="M30" s="1"/>
      <c r="N30" s="1"/>
      <c r="O30" s="28">
        <f>(IF(AND(J30&gt;0,J30&lt;=I30),J30,I30)*(L30-M30+N30))</f>
        <v>0</v>
      </c>
      <c r="P30" s="11"/>
      <c r="Q30" s="1"/>
      <c r="R30" s="1"/>
    </row>
    <row r="31" spans="1:18" ht="112.5">
      <c r="A31">
        <v>13</v>
      </c>
      <c r="B31">
        <v>109</v>
      </c>
      <c r="C31">
        <v>2014</v>
      </c>
      <c r="D31">
        <v>15</v>
      </c>
      <c r="G31" s="14">
        <v>15</v>
      </c>
      <c r="H31" s="19" t="s">
        <v>38</v>
      </c>
      <c r="I31" s="22">
        <v>10</v>
      </c>
      <c r="J31" s="22" t="s">
        <v>22</v>
      </c>
      <c r="K31" s="14"/>
      <c r="L31" s="6"/>
      <c r="M31" s="1"/>
      <c r="N31" s="1"/>
      <c r="O31" s="28">
        <f>(IF(AND(J31&gt;0,J31&lt;=I31),J31,I31)*(L31-M31+N31))</f>
        <v>0</v>
      </c>
      <c r="P31" s="11"/>
      <c r="Q31" s="1"/>
      <c r="R31" s="1"/>
    </row>
    <row r="32" spans="1:18" ht="78.75">
      <c r="A32">
        <v>13</v>
      </c>
      <c r="B32">
        <v>109</v>
      </c>
      <c r="C32">
        <v>2014</v>
      </c>
      <c r="D32">
        <v>16</v>
      </c>
      <c r="G32" s="14">
        <v>16</v>
      </c>
      <c r="H32" s="19" t="s">
        <v>39</v>
      </c>
      <c r="I32" s="22">
        <v>1000</v>
      </c>
      <c r="J32" s="22" t="s">
        <v>24</v>
      </c>
      <c r="K32" s="14"/>
      <c r="L32" s="6"/>
      <c r="M32" s="1"/>
      <c r="N32" s="1"/>
      <c r="O32" s="28">
        <f>(IF(AND(J32&gt;0,J32&lt;=I32),J32,I32)*(L32-M32+N32))</f>
        <v>0</v>
      </c>
      <c r="P32" s="11"/>
      <c r="Q32" s="1"/>
      <c r="R32" s="1"/>
    </row>
    <row r="33" spans="1:18" ht="78.75">
      <c r="A33">
        <v>13</v>
      </c>
      <c r="B33">
        <v>109</v>
      </c>
      <c r="C33">
        <v>2014</v>
      </c>
      <c r="D33">
        <v>17</v>
      </c>
      <c r="G33" s="14">
        <v>17</v>
      </c>
      <c r="H33" s="19" t="s">
        <v>40</v>
      </c>
      <c r="I33" s="22">
        <v>20</v>
      </c>
      <c r="J33" s="22" t="s">
        <v>24</v>
      </c>
      <c r="K33" s="14"/>
      <c r="L33" s="6"/>
      <c r="M33" s="1"/>
      <c r="N33" s="1"/>
      <c r="O33" s="28">
        <f>(IF(AND(J33&gt;0,J33&lt;=I33),J33,I33)*(L33-M33+N33))</f>
        <v>0</v>
      </c>
      <c r="P33" s="11"/>
      <c r="Q33" s="1"/>
      <c r="R33" s="1"/>
    </row>
    <row r="34" spans="1:18" ht="78.75">
      <c r="A34">
        <v>13</v>
      </c>
      <c r="B34">
        <v>109</v>
      </c>
      <c r="C34">
        <v>2014</v>
      </c>
      <c r="D34">
        <v>18</v>
      </c>
      <c r="G34" s="14">
        <v>18</v>
      </c>
      <c r="H34" s="19" t="s">
        <v>41</v>
      </c>
      <c r="I34" s="22">
        <v>20</v>
      </c>
      <c r="J34" s="22" t="s">
        <v>24</v>
      </c>
      <c r="K34" s="14"/>
      <c r="L34" s="6"/>
      <c r="M34" s="1"/>
      <c r="N34" s="1"/>
      <c r="O34" s="28">
        <f>(IF(AND(J34&gt;0,J34&lt;=I34),J34,I34)*(L34-M34+N34))</f>
        <v>0</v>
      </c>
      <c r="P34" s="11"/>
      <c r="Q34" s="1"/>
      <c r="R34" s="1"/>
    </row>
    <row r="35" spans="1:18" ht="67.5">
      <c r="A35">
        <v>13</v>
      </c>
      <c r="B35">
        <v>109</v>
      </c>
      <c r="C35">
        <v>2014</v>
      </c>
      <c r="D35">
        <v>19</v>
      </c>
      <c r="G35" s="14">
        <v>19</v>
      </c>
      <c r="H35" s="19" t="s">
        <v>42</v>
      </c>
      <c r="I35" s="22">
        <v>200</v>
      </c>
      <c r="J35" s="22" t="s">
        <v>24</v>
      </c>
      <c r="K35" s="14"/>
      <c r="L35" s="6"/>
      <c r="M35" s="1"/>
      <c r="N35" s="1"/>
      <c r="O35" s="28">
        <f>(IF(AND(J35&gt;0,J35&lt;=I35),J35,I35)*(L35-M35+N35))</f>
        <v>0</v>
      </c>
      <c r="P35" s="11"/>
      <c r="Q35" s="1"/>
      <c r="R35" s="1"/>
    </row>
    <row r="36" spans="1:18" ht="78.75">
      <c r="A36">
        <v>13</v>
      </c>
      <c r="B36">
        <v>109</v>
      </c>
      <c r="C36">
        <v>2014</v>
      </c>
      <c r="D36">
        <v>20</v>
      </c>
      <c r="G36" s="14">
        <v>20</v>
      </c>
      <c r="H36" s="19" t="s">
        <v>43</v>
      </c>
      <c r="I36" s="22">
        <v>200</v>
      </c>
      <c r="J36" s="22" t="s">
        <v>22</v>
      </c>
      <c r="K36" s="14"/>
      <c r="L36" s="6"/>
      <c r="M36" s="1"/>
      <c r="N36" s="1"/>
      <c r="O36" s="28">
        <f>(IF(AND(J36&gt;0,J36&lt;=I36),J36,I36)*(L36-M36+N36))</f>
        <v>0</v>
      </c>
      <c r="P36" s="11"/>
      <c r="Q36" s="1"/>
      <c r="R36" s="1"/>
    </row>
    <row r="37" spans="1:18" ht="146.25">
      <c r="A37">
        <v>13</v>
      </c>
      <c r="B37">
        <v>109</v>
      </c>
      <c r="C37">
        <v>2014</v>
      </c>
      <c r="D37">
        <v>21</v>
      </c>
      <c r="G37" s="14">
        <v>21</v>
      </c>
      <c r="H37" s="19" t="s">
        <v>44</v>
      </c>
      <c r="I37" s="22">
        <v>30</v>
      </c>
      <c r="J37" s="22" t="s">
        <v>34</v>
      </c>
      <c r="K37" s="14"/>
      <c r="L37" s="6"/>
      <c r="M37" s="1"/>
      <c r="N37" s="1"/>
      <c r="O37" s="28">
        <f>(IF(AND(J37&gt;0,J37&lt;=I37),J37,I37)*(L37-M37+N37))</f>
        <v>0</v>
      </c>
      <c r="P37" s="11"/>
      <c r="Q37" s="1"/>
      <c r="R37" s="1"/>
    </row>
    <row r="38" spans="1:18" ht="90">
      <c r="A38">
        <v>13</v>
      </c>
      <c r="B38">
        <v>109</v>
      </c>
      <c r="C38">
        <v>2014</v>
      </c>
      <c r="D38">
        <v>22</v>
      </c>
      <c r="G38" s="14">
        <v>22</v>
      </c>
      <c r="H38" s="19" t="s">
        <v>45</v>
      </c>
      <c r="I38" s="22">
        <v>10</v>
      </c>
      <c r="J38" s="22" t="s">
        <v>34</v>
      </c>
      <c r="K38" s="14"/>
      <c r="L38" s="6"/>
      <c r="M38" s="1"/>
      <c r="N38" s="1"/>
      <c r="O38" s="28">
        <f>(IF(AND(J38&gt;0,J38&lt;=I38),J38,I38)*(L38-M38+N38))</f>
        <v>0</v>
      </c>
      <c r="P38" s="11"/>
      <c r="Q38" s="1"/>
      <c r="R38" s="1"/>
    </row>
    <row r="39" spans="1:18" ht="202.5">
      <c r="A39">
        <v>13</v>
      </c>
      <c r="B39">
        <v>109</v>
      </c>
      <c r="C39">
        <v>2014</v>
      </c>
      <c r="D39">
        <v>23</v>
      </c>
      <c r="G39" s="14">
        <v>23</v>
      </c>
      <c r="H39" s="19" t="s">
        <v>46</v>
      </c>
      <c r="I39" s="22">
        <v>50</v>
      </c>
      <c r="J39" s="22" t="s">
        <v>34</v>
      </c>
      <c r="K39" s="14"/>
      <c r="L39" s="6"/>
      <c r="M39" s="1"/>
      <c r="N39" s="1"/>
      <c r="O39" s="28">
        <f>(IF(AND(J39&gt;0,J39&lt;=I39),J39,I39)*(L39-M39+N39))</f>
        <v>0</v>
      </c>
      <c r="P39" s="11"/>
      <c r="Q39" s="1"/>
      <c r="R39" s="1"/>
    </row>
    <row r="40" spans="1:18" ht="123.75">
      <c r="A40">
        <v>13</v>
      </c>
      <c r="B40">
        <v>109</v>
      </c>
      <c r="C40">
        <v>2014</v>
      </c>
      <c r="D40">
        <v>24</v>
      </c>
      <c r="G40" s="14">
        <v>24</v>
      </c>
      <c r="H40" s="19" t="s">
        <v>47</v>
      </c>
      <c r="I40" s="22">
        <v>10</v>
      </c>
      <c r="J40" s="22" t="s">
        <v>34</v>
      </c>
      <c r="K40" s="14"/>
      <c r="L40" s="6"/>
      <c r="M40" s="1"/>
      <c r="N40" s="1"/>
      <c r="O40" s="28">
        <f>(IF(AND(J40&gt;0,J40&lt;=I40),J40,I40)*(L40-M40+N40))</f>
        <v>0</v>
      </c>
      <c r="P40" s="11"/>
      <c r="Q40" s="1"/>
      <c r="R40" s="1"/>
    </row>
    <row r="41" spans="1:18" ht="146.25">
      <c r="A41">
        <v>13</v>
      </c>
      <c r="B41">
        <v>109</v>
      </c>
      <c r="C41">
        <v>2014</v>
      </c>
      <c r="D41">
        <v>25</v>
      </c>
      <c r="G41" s="14">
        <v>25</v>
      </c>
      <c r="H41" s="19" t="s">
        <v>48</v>
      </c>
      <c r="I41" s="22">
        <v>2000</v>
      </c>
      <c r="J41" s="22" t="s">
        <v>34</v>
      </c>
      <c r="K41" s="14"/>
      <c r="L41" s="6"/>
      <c r="M41" s="1"/>
      <c r="N41" s="1"/>
      <c r="O41" s="28">
        <f>(IF(AND(J41&gt;0,J41&lt;=I41),J41,I41)*(L41-M41+N41))</f>
        <v>0</v>
      </c>
      <c r="P41" s="11"/>
      <c r="Q41" s="1"/>
      <c r="R41" s="1"/>
    </row>
    <row r="42" spans="1:18" ht="168.75">
      <c r="A42">
        <v>13</v>
      </c>
      <c r="B42">
        <v>109</v>
      </c>
      <c r="C42">
        <v>2014</v>
      </c>
      <c r="D42">
        <v>26</v>
      </c>
      <c r="G42" s="14">
        <v>26</v>
      </c>
      <c r="H42" s="19" t="s">
        <v>49</v>
      </c>
      <c r="I42" s="22">
        <v>30</v>
      </c>
      <c r="J42" s="22" t="s">
        <v>34</v>
      </c>
      <c r="K42" s="14"/>
      <c r="L42" s="6"/>
      <c r="M42" s="1"/>
      <c r="N42" s="1"/>
      <c r="O42" s="28">
        <f>(IF(AND(J42&gt;0,J42&lt;=I42),J42,I42)*(L42-M42+N42))</f>
        <v>0</v>
      </c>
      <c r="P42" s="11"/>
      <c r="Q42" s="1"/>
      <c r="R42" s="1"/>
    </row>
    <row r="43" spans="1:18" ht="78.75">
      <c r="A43">
        <v>13</v>
      </c>
      <c r="B43">
        <v>109</v>
      </c>
      <c r="C43">
        <v>2014</v>
      </c>
      <c r="D43">
        <v>27</v>
      </c>
      <c r="G43" s="14">
        <v>27</v>
      </c>
      <c r="H43" s="19" t="s">
        <v>50</v>
      </c>
      <c r="I43" s="22">
        <v>30</v>
      </c>
      <c r="J43" s="22" t="s">
        <v>34</v>
      </c>
      <c r="K43" s="14"/>
      <c r="L43" s="6"/>
      <c r="M43" s="1"/>
      <c r="N43" s="1"/>
      <c r="O43" s="28">
        <f>(IF(AND(J43&gt;0,J43&lt;=I43),J43,I43)*(L43-M43+N43))</f>
        <v>0</v>
      </c>
      <c r="P43" s="11"/>
      <c r="Q43" s="1"/>
      <c r="R43" s="1"/>
    </row>
    <row r="44" spans="1:18" ht="67.5">
      <c r="A44">
        <v>13</v>
      </c>
      <c r="B44">
        <v>109</v>
      </c>
      <c r="C44">
        <v>2014</v>
      </c>
      <c r="D44">
        <v>28</v>
      </c>
      <c r="G44" s="14">
        <v>28</v>
      </c>
      <c r="H44" s="19" t="s">
        <v>51</v>
      </c>
      <c r="I44" s="22">
        <v>10</v>
      </c>
      <c r="J44" s="22" t="s">
        <v>24</v>
      </c>
      <c r="K44" s="14"/>
      <c r="L44" s="6"/>
      <c r="M44" s="1"/>
      <c r="N44" s="1"/>
      <c r="O44" s="28">
        <f>(IF(AND(J44&gt;0,J44&lt;=I44),J44,I44)*(L44-M44+N44))</f>
        <v>0</v>
      </c>
      <c r="P44" s="11"/>
      <c r="Q44" s="1"/>
      <c r="R44" s="1"/>
    </row>
    <row r="45" spans="1:18" ht="67.5">
      <c r="A45">
        <v>13</v>
      </c>
      <c r="B45">
        <v>109</v>
      </c>
      <c r="C45">
        <v>2014</v>
      </c>
      <c r="D45">
        <v>29</v>
      </c>
      <c r="G45" s="14">
        <v>29</v>
      </c>
      <c r="H45" s="19" t="s">
        <v>52</v>
      </c>
      <c r="I45" s="22">
        <v>10</v>
      </c>
      <c r="J45" s="22" t="s">
        <v>24</v>
      </c>
      <c r="K45" s="14"/>
      <c r="L45" s="6"/>
      <c r="M45" s="1"/>
      <c r="N45" s="1"/>
      <c r="O45" s="28">
        <f>(IF(AND(J45&gt;0,J45&lt;=I45),J45,I45)*(L45-M45+N45))</f>
        <v>0</v>
      </c>
      <c r="P45" s="11"/>
      <c r="Q45" s="1"/>
      <c r="R45" s="1"/>
    </row>
    <row r="46" spans="1:18" ht="78.75">
      <c r="A46">
        <v>13</v>
      </c>
      <c r="B46">
        <v>109</v>
      </c>
      <c r="C46">
        <v>2014</v>
      </c>
      <c r="D46">
        <v>30</v>
      </c>
      <c r="G46" s="14">
        <v>30</v>
      </c>
      <c r="H46" s="19" t="s">
        <v>53</v>
      </c>
      <c r="I46" s="22">
        <v>400</v>
      </c>
      <c r="J46" s="22" t="s">
        <v>34</v>
      </c>
      <c r="K46" s="14"/>
      <c r="L46" s="6"/>
      <c r="M46" s="1"/>
      <c r="N46" s="1"/>
      <c r="O46" s="28">
        <f>(IF(AND(J46&gt;0,J46&lt;=I46),J46,I46)*(L46-M46+N46))</f>
        <v>0</v>
      </c>
      <c r="P46" s="11"/>
      <c r="Q46" s="1"/>
      <c r="R46" s="1"/>
    </row>
    <row r="47" spans="1:18" ht="191.25">
      <c r="A47">
        <v>13</v>
      </c>
      <c r="B47">
        <v>109</v>
      </c>
      <c r="C47">
        <v>2014</v>
      </c>
      <c r="D47">
        <v>31</v>
      </c>
      <c r="G47" s="14">
        <v>31</v>
      </c>
      <c r="H47" s="19" t="s">
        <v>54</v>
      </c>
      <c r="I47" s="22">
        <v>30</v>
      </c>
      <c r="J47" s="22" t="s">
        <v>55</v>
      </c>
      <c r="K47" s="14"/>
      <c r="L47" s="6"/>
      <c r="M47" s="1"/>
      <c r="N47" s="1"/>
      <c r="O47" s="28">
        <f>(IF(AND(J47&gt;0,J47&lt;=I47),J47,I47)*(L47-M47+N47))</f>
        <v>0</v>
      </c>
      <c r="P47" s="11"/>
      <c r="Q47" s="1"/>
      <c r="R47" s="1"/>
    </row>
    <row r="48" spans="1:18" ht="90">
      <c r="A48">
        <v>13</v>
      </c>
      <c r="B48">
        <v>109</v>
      </c>
      <c r="C48">
        <v>2014</v>
      </c>
      <c r="D48">
        <v>32</v>
      </c>
      <c r="G48" s="14">
        <v>32</v>
      </c>
      <c r="H48" s="19" t="s">
        <v>56</v>
      </c>
      <c r="I48" s="22">
        <v>100</v>
      </c>
      <c r="J48" s="22" t="s">
        <v>57</v>
      </c>
      <c r="K48" s="14"/>
      <c r="L48" s="6"/>
      <c r="M48" s="1"/>
      <c r="N48" s="1"/>
      <c r="O48" s="28">
        <f>(IF(AND(J48&gt;0,J48&lt;=I48),J48,I48)*(L48-M48+N48))</f>
        <v>0</v>
      </c>
      <c r="P48" s="11"/>
      <c r="Q48" s="1"/>
      <c r="R48" s="1"/>
    </row>
    <row r="49" spans="1:18" ht="90">
      <c r="A49">
        <v>13</v>
      </c>
      <c r="B49">
        <v>109</v>
      </c>
      <c r="C49">
        <v>2014</v>
      </c>
      <c r="D49">
        <v>33</v>
      </c>
      <c r="G49" s="14">
        <v>33</v>
      </c>
      <c r="H49" s="19" t="s">
        <v>58</v>
      </c>
      <c r="I49" s="22">
        <v>30</v>
      </c>
      <c r="J49" s="22" t="s">
        <v>34</v>
      </c>
      <c r="K49" s="14"/>
      <c r="L49" s="6"/>
      <c r="M49" s="1"/>
      <c r="N49" s="1"/>
      <c r="O49" s="28">
        <f>(IF(AND(J49&gt;0,J49&lt;=I49),J49,I49)*(L49-M49+N49))</f>
        <v>0</v>
      </c>
      <c r="P49" s="11"/>
      <c r="Q49" s="1"/>
      <c r="R49" s="1"/>
    </row>
    <row r="50" spans="1:18" ht="236.25">
      <c r="A50">
        <v>13</v>
      </c>
      <c r="B50">
        <v>109</v>
      </c>
      <c r="C50">
        <v>2014</v>
      </c>
      <c r="D50">
        <v>34</v>
      </c>
      <c r="G50" s="14">
        <v>34</v>
      </c>
      <c r="H50" s="19" t="s">
        <v>59</v>
      </c>
      <c r="I50" s="22">
        <v>20</v>
      </c>
      <c r="J50" s="22" t="s">
        <v>60</v>
      </c>
      <c r="K50" s="14"/>
      <c r="L50" s="6"/>
      <c r="M50" s="1"/>
      <c r="N50" s="1"/>
      <c r="O50" s="28">
        <f>(IF(AND(J50&gt;0,J50&lt;=I50),J50,I50)*(L50-M50+N50))</f>
        <v>0</v>
      </c>
      <c r="P50" s="11"/>
      <c r="Q50" s="1"/>
      <c r="R50" s="1"/>
    </row>
    <row r="51" spans="1:18" ht="101.25">
      <c r="A51">
        <v>13</v>
      </c>
      <c r="B51">
        <v>109</v>
      </c>
      <c r="C51">
        <v>2014</v>
      </c>
      <c r="D51">
        <v>35</v>
      </c>
      <c r="G51" s="14">
        <v>35</v>
      </c>
      <c r="H51" s="19" t="s">
        <v>61</v>
      </c>
      <c r="I51" s="22">
        <v>200</v>
      </c>
      <c r="J51" s="22" t="s">
        <v>24</v>
      </c>
      <c r="K51" s="14"/>
      <c r="L51" s="6"/>
      <c r="M51" s="1"/>
      <c r="N51" s="1"/>
      <c r="O51" s="28">
        <f>(IF(AND(J51&gt;0,J51&lt;=I51),J51,I51)*(L51-M51+N51))</f>
        <v>0</v>
      </c>
      <c r="P51" s="11"/>
      <c r="Q51" s="1"/>
      <c r="R51" s="1"/>
    </row>
    <row r="52" spans="1:18" ht="67.5">
      <c r="A52">
        <v>13</v>
      </c>
      <c r="B52">
        <v>109</v>
      </c>
      <c r="C52">
        <v>2014</v>
      </c>
      <c r="D52">
        <v>36</v>
      </c>
      <c r="G52" s="14">
        <v>36</v>
      </c>
      <c r="H52" s="19" t="s">
        <v>62</v>
      </c>
      <c r="I52" s="22">
        <v>100</v>
      </c>
      <c r="J52" s="22" t="s">
        <v>22</v>
      </c>
      <c r="K52" s="14"/>
      <c r="L52" s="6"/>
      <c r="M52" s="1"/>
      <c r="N52" s="1"/>
      <c r="O52" s="28">
        <f>(IF(AND(J52&gt;0,J52&lt;=I52),J52,I52)*(L52-M52+N52))</f>
        <v>0</v>
      </c>
      <c r="P52" s="11"/>
      <c r="Q52" s="1"/>
      <c r="R52" s="1"/>
    </row>
    <row r="53" spans="1:18" ht="123.75">
      <c r="A53">
        <v>13</v>
      </c>
      <c r="B53">
        <v>109</v>
      </c>
      <c r="C53">
        <v>2014</v>
      </c>
      <c r="D53">
        <v>37</v>
      </c>
      <c r="G53" s="14">
        <v>37</v>
      </c>
      <c r="H53" s="19" t="s">
        <v>63</v>
      </c>
      <c r="I53" s="22">
        <v>300</v>
      </c>
      <c r="J53" s="22" t="s">
        <v>22</v>
      </c>
      <c r="K53" s="14"/>
      <c r="L53" s="6"/>
      <c r="M53" s="1"/>
      <c r="N53" s="1"/>
      <c r="O53" s="28">
        <f>(IF(AND(J53&gt;0,J53&lt;=I53),J53,I53)*(L53-M53+N53))</f>
        <v>0</v>
      </c>
      <c r="P53" s="11"/>
      <c r="Q53" s="1"/>
      <c r="R53" s="1"/>
    </row>
    <row r="54" spans="7:18" ht="15">
      <c r="G54" s="14"/>
      <c r="H54" s="19"/>
      <c r="I54" s="22"/>
      <c r="J54" s="22"/>
      <c r="K54" s="14"/>
      <c r="L54" s="6"/>
      <c r="M54" s="1"/>
      <c r="N54" s="1"/>
      <c r="O54" s="8"/>
      <c r="P54" s="11"/>
      <c r="Q54" s="1"/>
      <c r="R54" s="1"/>
    </row>
    <row r="55" spans="8:15" ht="15">
      <c r="H55" s="33"/>
      <c r="L55" s="30" t="s">
        <v>64</v>
      </c>
      <c r="N55" s="31"/>
      <c r="O55" s="32">
        <f>SUM(O10:O53)</f>
        <v>0</v>
      </c>
    </row>
    <row r="56" ht="15.75" thickBot="1">
      <c r="H56" s="33"/>
    </row>
    <row r="57" spans="8:16" ht="15">
      <c r="H57" s="33"/>
      <c r="N57" s="38"/>
      <c r="O57" s="41"/>
      <c r="P57" s="42" t="s">
        <v>69</v>
      </c>
    </row>
    <row r="58" spans="8:16" ht="15">
      <c r="H58" s="33" t="s">
        <v>65</v>
      </c>
      <c r="I58" s="36"/>
      <c r="N58" s="38"/>
      <c r="O58" s="40"/>
      <c r="P58" s="39"/>
    </row>
    <row r="59" spans="8:16" ht="15">
      <c r="H59" s="33" t="s">
        <v>66</v>
      </c>
      <c r="I59" s="36"/>
      <c r="N59" s="38"/>
      <c r="O59" s="40"/>
      <c r="P59" s="39"/>
    </row>
    <row r="60" spans="8:16" ht="15">
      <c r="H60" s="33" t="s">
        <v>67</v>
      </c>
      <c r="I60" s="3"/>
      <c r="N60" s="38"/>
      <c r="O60" s="40"/>
      <c r="P60" s="39"/>
    </row>
    <row r="61" spans="8:16" ht="15">
      <c r="H61" s="33" t="s">
        <v>68</v>
      </c>
      <c r="I61" s="36"/>
      <c r="N61" s="38"/>
      <c r="O61" s="40"/>
      <c r="P61" s="39"/>
    </row>
    <row r="62" spans="8:16" ht="15">
      <c r="H62" s="33"/>
      <c r="I62" s="37"/>
      <c r="N62" s="38"/>
      <c r="O62" s="40"/>
      <c r="P62" s="39"/>
    </row>
    <row r="63" spans="8:16" ht="15">
      <c r="H63" s="33"/>
      <c r="I63" s="3"/>
      <c r="N63" s="38"/>
      <c r="O63" s="40"/>
      <c r="P63" s="39"/>
    </row>
    <row r="64" spans="8:16" ht="15">
      <c r="H64" s="33"/>
      <c r="I64" s="3"/>
      <c r="N64" s="38"/>
      <c r="O64" s="40"/>
      <c r="P64" s="39"/>
    </row>
    <row r="65" spans="14:16" ht="15">
      <c r="N65" s="38"/>
      <c r="O65" s="40"/>
      <c r="P65" s="39"/>
    </row>
    <row r="66" spans="14:16" ht="15.75" thickBot="1">
      <c r="N66" s="38"/>
      <c r="O66" s="43"/>
      <c r="P66" s="44" t="s">
        <v>70</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2014-08-08T20:26:05Z</dcterms:created>
  <dcterms:modified xsi:type="dcterms:W3CDTF">2014-08-08T20:26:07Z</dcterms:modified>
  <cp:category/>
  <cp:version/>
  <cp:contentType/>
  <cp:contentStatus/>
</cp:coreProperties>
</file>