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<sst xmlns="http://schemas.openxmlformats.org/spreadsheetml/2006/main" count="81" uniqueCount="58">
  <si>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PREFEITURA MUNICIPAL DE ITAPETININGA</t>
  </si>
  <si>
    <t>DIGITAÇÃO ELETRÔNICA DA PROPOSTA</t>
  </si>
  <si>
    <t>PREGÃO PRESENCIAL</t>
  </si>
  <si>
    <t>SEQUENCIA: 204</t>
  </si>
  <si>
    <t>Data Abertura: 17/11/2014 Hrs: 14:00</t>
  </si>
  <si>
    <t>Local Entrega: ALMOXARIFADO - SECRETARIA DA EDUCAÇAO - RUA SEN. J, SENADOR JOSE HERMINIO DE MORAES 465  VILA AURORA,</t>
  </si>
  <si>
    <t>Observação: AQUISIÇÃO DE MATERIAIS DE CONSUMO PARA SUPRIR AS NECESSIDADES DAS UNIDADES ESCOLARES DO MUNICIPIO - SECRETARIA MUNICIPAL DE EDUCAÇÃO - SISTEMA DE REGISTRO DE PREÇOS
AQUISIÇÃO DE MATERIAIS DE CONSUMO PARA SUPRIR AS NECESSIDADES DAS UNIDADES ESCOLARES DO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</si>
  <si>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</si>
  <si>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</si>
  <si>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</si>
  <si>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</si>
  <si>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</si>
  <si>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</si>
  <si>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</si>
  <si>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</si>
  <si>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</si>
  <si>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</si>
  <si>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</si>
  <si>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</si>
  <si>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</si>
  <si>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</si>
  <si>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FRALDA DESCARTAVEL INFANTIL TAMANHO M - Formato Cavado; Tamanho M Nao Toxico; Composicao Interna Poupa de Celulose,polietileno, Polipropileno; Comprimento Minimo de ; Largura Minima de ; Cobertura de Externa Impermeavel Tipo Tecido; Camada Interna Antialercia; Peso do Usuario de 12 a 16 Kg; Medida Da Cintura do Usuario de ; Adesivo Com Base de Eva; Polimero Super Absorvente; Elastico Nas Pernas; de ; Com ; Fitas Adesivas Regulaveis para Fixacao; Com 2 Fitas; Barreiras Laterais Antivazamento e Faixas Que Se Esticam Ate Cintura; Altura Minima de ; Absorcao Minima de ; Extrato de Camomila, Extrato de Aloe Barbadensis,alcool Estearilico; Embalado Em Filme de Polietileno; Com Validade Minima de 2 Anos a Contar Da Data de Entrega; e Suas Condicoes Deverao Estar de Acordo Com a Portaria N°1480/90 do Ministerio Da Saude; Atendendo a Resolucao Gmc N°36/2004 do Inmetro Referente a Rotulagem; Porduto       </t>
  </si>
  <si>
    <t>UN</t>
  </si>
  <si>
    <t xml:space="preserve">FRALDA DESCARTAVEL INFANTIL TAMANHO GG - Formato Cavado; Tamanho EG; Nao Toxico; Composicao Interna Poupa de Celulose,polietileno, Polipropileno; Comprimento Minimo de ; Largura Minima de ; Cobertura de Externa Impermeavel Tipo Tecido; Camada Interna Antialercia; Peso do Usuario de 12 a 16 Kg; Medida Da Cintura do Usuario de ; Adesivo Com Base de Eva; Polimero Super Absorvente; Elastico Nas Pernas; de ; Com ; Fitas Adesivas Regulaveis para Fixacao; Com 2 Fitas; Barreiras Laterais Antivazamento e Faixas Que Se Esticam Ate Cintura; Altura Minima de ; Absorcao Minima de ; Extrato de Camomila, Extrato de Aloe Barbadensis,alcool Estearilico; Embalado Em Filme de Polietileno; Com Validade Minima de 2 Anos a Contar Da Data de Entrega; e Suas Condicoes Deverao Estar de Acordo Com a Portaria N°1480/90 do Ministerio Da Saude; Atendendo a Resolucao Gmc N°36/2004 do Inmetro Referente a Rotulagem; Porduto      </t>
  </si>
  <si>
    <t xml:space="preserve">FRALDA DESCARTAVEL INFANTIL TAMANHO G - Formato Cavado; Tamanho G; Nao Toxico; Composicao Interna Poupa de Celulose,polietileno, Polipropileno; Comprimento Minimo de ; Largura Minima de ; Cobertura de Externa Impermeavel Tipo Tecido; Camada Interna Antialercia; Peso do Usuario de 12 a 16 Kg; Medida Da Cintura do Usuario de ; Adesivo Com Base de Eva; Polimero Super Absorvente; Elastico Nas Pernas; de ; Com ; Fitas Adesivas Regulaveis para Fixacao; Com 2 Fitas; Barreiras Laterais Antivazamento e Faixas Que Se Esticam Ate Cintura; Altura Minima de ; Absorcao Minima de ; Extrato de Camomila, Extrato de Aloe Barbadensis,alcool Estearilico; Embalado Em Filme de Polietileno; Com Validade Minima de 2 Anos a Contar Da Data de Entrega; e Suas Condicoes Deverao Estar de Acordo Com a Portaria N°1480/90 do Ministerio Da Saude; Atendendo a Resolucao Gmc N°36/2004 do Inmetro Referente a Rotulagem; Porduto </t>
  </si>
  <si>
    <t xml:space="preserve">CREME DENTAL - Pasta Dental Em Creme; Uso Adulto; Pesando 90gr; Composto sem Fluor,lauril Sulfato de Sodio,sacarina Sodica,agua; Sorbitol,composicao Aromatica,polietilenoglicol; Carboximetilcelulose, Metilparabeno,carbonato Calcio; Pirofosfato Tetrassodico,propilparabeno; Monofluorfosfato de Sodico,silicato de Sodio; Embalado Em Caixa Papel Cartao Plastificada; </t>
  </si>
  <si>
    <t>TOALHINHA UMEDECIDA. - EMBALAGEM COM 48 UNIDADES</t>
  </si>
  <si>
    <t>PCT</t>
  </si>
  <si>
    <t xml:space="preserve">SHAMPOO  -  Tipo Neutro, Composto de Cocoamidopropil Bateina Glicerina, Edta, Agua Deionizada; de Uso Infantil; para Cabelos Normais; Sem Alcool e de Ph Balanceado; Em frasco plastico com 500 ml. </t>
  </si>
  <si>
    <t xml:space="preserve">CONDICIONADOR  - Creme para Cabelo Tipo Condicionador; Cabelos Normal; Uso Uso Infantil; Essencia; Agua, Metolsulfato de Behenil Trimetil, Amonioalcool Cetoestearilico, Ciclometicone; Cloreto de Hidroxietil, Behenamidopropil Dimoniopolisorbato 20, Edta Dissodio; Em Embalagem plastica com 500 ml ; Produto Sujeito a Verificacao No Ato Da Entrega; Aos Procedimentos Adm. Determinados Pela Anvisa; </t>
  </si>
  <si>
    <t>SABONETE INFANTIL LIQUIDO 200 ML BEBE, VEGETAL, SEM GORDURA ANIMAL, DERMATOLOGICAMENTE TESTADO, FRAGRANCIA DELICADA, PRINCIPAL ATIVO: GLICERINA.</t>
  </si>
  <si>
    <t xml:space="preserve">ESCOVA DUPLA AÇAO PARA LIMPEZA DE MAMADEIRA - Escova para Limpeza de Mamadeiras e Bicos; Dupla Acao; Base de Polipropileno; Com Cerdas Em Nylon Sintetico; Cabo Em Polipropileno; Medida Aproximada do Corpo 26cm;Porduto </t>
  </si>
  <si>
    <t xml:space="preserve">BICO DE SILICONE PARA MAMADEIRA -  Transparente Com Furo Padrao Inocuo; para Mamadeira de Formato Anatomico; para Mamadeira de 240 Ml; Sem Defeitos, Resistente a Autoclavacao e Uso Em Microondas; Acondicionado Em Embalagem Apropriada Com Identificacao de Procedencia; </t>
  </si>
  <si>
    <t xml:space="preserve">ESCOVA  - Para Cabelo Com Cerdas do Mesmo Material do Corpo (polipropileno), Com Pontas Arredondadas; Modelo infantil;  Com Cabo para a Mao; Medindo No Minimo Med(10 x 7) Cm (c x L), Espessura de 1 Cm (base + Cerdas); Acondicionado Em Embalagem Apropriada; Porduto      </t>
  </si>
  <si>
    <t xml:space="preserve">PENTE  - Pente de Plastico; Com Dentes Largos; para Cabelos de Todos do Tipos; Medindo 17cm; com Cabo arredondado; </t>
  </si>
  <si>
    <t>PENTE FINO PLASTICO PARA REMOÇAO DE PIOLHOS - Pente de Plastico Abs; Com Dentes Fino; para Cabelos de Todos Os Tipos; Uso Profissional; Medindo No Minimo 20 Cm; Com Cabo Fino; Na Cor Preta, Embalagem Apropriada.</t>
  </si>
  <si>
    <t xml:space="preserve">COMPRESSA DE GAZE HIDROFILA MENDINDO 7,5X7,5 CM - - Em 100% de Viscose Branco; Sem Falhas Ou Fiapos Soltos Com 13 Fios Por Cm Quadrado; Dobras Uniformes e Perfeitas Variando de 08 Dobras; Medindo; Com Formato Quadrado; Esteril; Embalado Material Que Garanta a Integridade do Produto; o Produto Devera Ser Entregue Com Laudo Analitico Laudo Anal.laborat.,de Cumprimento Da Nbr13843; </t>
  </si>
  <si>
    <t xml:space="preserve">ALGODAO HIDROFILO EM BOLAS 50 GRAMAS - Algodao Hidrofilo Na Cor Branca Aspecto Homogeneo e Macio Boa Absorvencia,inodoro,ausencia de Grumos e Impurezas; Em Bolas,c/80% de Brancura; Com Aproximadamente 3cm de Diametro; Em Pacotes de 50 Gramas Aproximadamente; o Produto Devera Estar Acondicionado Em Material Que Garanta a Sua Integridade; a Apresentacao do Produto Devera Obedecer a Legislacao Atual Vigente; </t>
  </si>
  <si>
    <t xml:space="preserve">TERMOMETRO CLINICO DIGITAL - Termometro Com Visor de Cristal Liquido, Termometro Digital, Clinico, Range de Medicao de 32 a 42 Graus Celsius; Em Material a Prova de Agua, Com Sinais Sonoros Diferenciados e Funcao Auto Desligamento; Graduada Em Graus Celsius, Resolucao de Temperatura: 0,1 Graus Celsius, Precisao: +/-0,1 Graus Celsius; Embalagem Em Material Apropriado Que Garanta a Integridade do Produto; Rotulagem de Acordo Com Legislacao Vigente Certificado de Calibracao; </t>
  </si>
  <si>
    <t xml:space="preserve">LUVAS DE PROCEDIMENTO TAMANHO G -  Em Latex Com Boa Sensibilidade Tatil; Com Textura Uniforme,sem Falhas e Formato Anatomico; Nao Talcada; Com Punho Acabado de 04 a 06 Cm Com Bainha do Mesmo Material Da Luva; Nao Esteril; Embalado Em Caixa com 100 unidades; o Produto Devera Ser Entregue conforme Nbr11193-1; </t>
  </si>
  <si>
    <t xml:space="preserve">LUVAS DE PROCEDIMENTO TAMANHO M -  Em Latex Com Boa Sensibilidade Tatil; Com Textura Uniforme,sem Falhas e Formato Anatomico; Nao Talcada; Com Punho Acabado de 04 a 06 Cm Com Bainha do Mesmo Material Da Luva; Nao Esteril; Embalado Em Caixa com 100 unidades; o Produto Devera Ser Entregue conforme Nbr11193-1; </t>
  </si>
  <si>
    <t xml:space="preserve">UN </t>
  </si>
  <si>
    <t xml:space="preserve">LUVAS DE PROCEDIMENTO TAMANHO P -  Em Latex Com Boa Sensibilidade Tatil; Com Textura Uniforme,sem Falhas e Formato Anatomico; Nao Talcada; Com Punho Acabado de 04 a 06 Cm Com Bainha do Mesmo Material Da Luva; Nao Esteril; Embalado Em Caixa com 100 unidades; o Produto Devera Ser Entregue conforme Nbr11193-1; </t>
  </si>
  <si>
    <t xml:space="preserve">CURATIVO TRANSPARENTE COM 35 UNIDADES - urativo Adesivo Com Placa Adesiva e Flexivel; Protetor e Absorvente; Poliuretano,transparente; Aproximadamente; Involucro Individual Integro e Esteril; a Apresentacao do Produto Devera Obedecer a Legislacao Atual Vigente; </t>
  </si>
  <si>
    <t>CX</t>
  </si>
  <si>
    <t xml:space="preserve">ESCOVA DE DENTES INFANTIL MACIA - Escova Dental Infantil; Com Cerdas Extra Macias; Tipo Comum; Cabeca Pequena Medindo Entre 17 e 20 Mm; Modelo Com Aproximadamente 22 Tufos de Cerdas; Funcionamento Manual; Comprimento No Minimo 20 Cm; e Suas Condicoes Deverao Estar de Acordo Com a ; </t>
  </si>
  <si>
    <t>COPOS - com tampa com furo. Fabricado em polipropileno, BMC ou SMC.  Virgem de 1º uso.   Paredes internas e externas lisas. Sem reentrâncias ou ressaltos.  Formato arredondado (para não possibilitar o acúmulo de resíduos). Atóxica e pigmentação homogênia em toda a peça, conforme normas da Anvisa quanto a metais pesados.  Acabamento fosco ou microtexturizado. Copo com duas alças e válvula antivazamento de silicone para impedir que o líquido saia sem que o bebê sugue.com tampa com furo. Fabricado em polipropileno, BMC ou SMC.  Virgem de 1º uso.   Paredes internas e externas lisas. Sem reentrâncias ou ressaltos.  Formato arredondado (para não possibilitar o acúmulo de resíduos). Atóxica e pigmentação homogênia em toda a peça, conforme normas da Anvisa quanto a metais pesados.  Acabamento fosco ou microtexturizado. Copo com duas alças e válvula antivazamento de silicone para impedir que o líquido saia sem que o bebê sugue.</t>
  </si>
  <si>
    <t xml:space="preserve">LENÇO -  Umedecido para Higiene Higienizacao Infantil; Confeccionado Em Fibra Sintetica Resistente e Flexivel; Podendo Variar Em (+4 Cm); Composto de Agua, Lanolina, Cocamidopropil, Propilenoglicol, Metilparabeno, Acido Citrico; Fragrancia,isento de Qualquer Componente Alcoolico; Embalagem no minimo com 400 Unidades; Nao Esteril; Produto Sujeito a Verificacao No Ato Da Entrega,aos Procedimentos Adm. Determinados Pela Anvisa; Embalado Em Material Que Garanta a Integridade Do produto; </t>
  </si>
  <si>
    <t xml:space="preserve">BABADOR INFANTIL, PLASTIFICADO COM GOLA, PUNHO ESTAMPADO -  Em Tecido Atoalhado 100% Algodao Com Forro Em Plastico; Medindo 30cm x 22cm; do Tipo Fechamento Por Velcro; Na Cor Branca; Com Acabamento Em Vies; Com Detalhes Em Desenhos Infantis; </t>
  </si>
  <si>
    <t>MAMADEIRA 240 ML COM BICO DE SILICONE - prolipropileno, isento de Bisfenol A. Formato ergonômetro .  Com bico de silicone, isento de Bisfenol A. Capacidade 240 ml.</t>
  </si>
  <si>
    <t>PINICO INFANTIL 1,200 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</si>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</sst>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0" fillId="0" borderId="0" xfId="0" applyNumberFormat="1" applyAlignment="1" applyProtection="1">
      <alignment vertical="top" wrapText="1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RowColHeaders="0" tabSelected="1" zoomScalePageLayoutView="0" workbookViewId="0" topLeftCell="G9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09.5">
      <c r="H8" s="16" t="s">
        <v>5</v>
      </c>
      <c r="I8" s="21" t="s">
        <v>6</v>
      </c>
    </row>
    <row r="10" ht="15">
      <c r="H10" s="17" t="s">
        <v>7</v>
      </c>
    </row>
    <row r="11" spans="8:15" ht="15">
      <c r="H11" s="35"/>
      <c r="L11" s="27"/>
      <c r="M11" s="26"/>
      <c r="N11" s="26"/>
      <c r="O11" s="25"/>
    </row>
    <row r="12" spans="8:15" ht="15">
      <c r="H12" s="17" t="s">
        <v>8</v>
      </c>
      <c r="O12" s="28"/>
    </row>
    <row r="13" spans="8:15" ht="15">
      <c r="H13" s="36"/>
      <c r="O13" s="28"/>
    </row>
    <row r="14" ht="15">
      <c r="O14" s="28"/>
    </row>
    <row r="15" ht="15">
      <c r="O15" s="28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2" t="s">
        <v>15</v>
      </c>
      <c r="J16" s="22" t="s">
        <v>16</v>
      </c>
      <c r="K16" s="24"/>
      <c r="L16" s="5" t="s">
        <v>17</v>
      </c>
      <c r="M16" s="2"/>
      <c r="N16" s="2"/>
      <c r="O16" s="30" t="s">
        <v>18</v>
      </c>
      <c r="P16" s="10" t="s">
        <v>19</v>
      </c>
      <c r="R16" t="s">
        <v>20</v>
      </c>
    </row>
    <row r="17" spans="1:18" ht="202.5">
      <c r="A17">
        <v>13</v>
      </c>
      <c r="B17">
        <v>204</v>
      </c>
      <c r="C17">
        <v>2014</v>
      </c>
      <c r="D17">
        <v>1</v>
      </c>
      <c r="G17" s="14">
        <v>1</v>
      </c>
      <c r="H17" s="19" t="s">
        <v>21</v>
      </c>
      <c r="I17" s="23">
        <v>7000</v>
      </c>
      <c r="J17" s="23" t="s">
        <v>22</v>
      </c>
      <c r="K17" s="14"/>
      <c r="L17" s="6"/>
      <c r="M17" s="1"/>
      <c r="N17" s="1"/>
      <c r="O17" s="29">
        <f>(IF(AND(J17&gt;0,J17&lt;=I17),J17,I17)*(L17-M17+N17))</f>
        <v>0</v>
      </c>
      <c r="P17" s="11"/>
      <c r="Q17" s="1"/>
      <c r="R17" s="1"/>
    </row>
    <row r="18" spans="1:18" ht="202.5">
      <c r="A18">
        <v>13</v>
      </c>
      <c r="B18">
        <v>204</v>
      </c>
      <c r="C18">
        <v>2014</v>
      </c>
      <c r="D18">
        <v>2</v>
      </c>
      <c r="G18" s="14">
        <v>2</v>
      </c>
      <c r="H18" s="19" t="s">
        <v>23</v>
      </c>
      <c r="I18" s="23">
        <v>7500</v>
      </c>
      <c r="J18" s="23" t="s">
        <v>22</v>
      </c>
      <c r="K18" s="14"/>
      <c r="L18" s="6"/>
      <c r="M18" s="1"/>
      <c r="N18" s="1"/>
      <c r="O18" s="29">
        <f>(IF(AND(J18&gt;0,J18&lt;=I18),J18,I18)*(L18-M18+N18))</f>
        <v>0</v>
      </c>
      <c r="P18" s="11"/>
      <c r="Q18" s="1"/>
      <c r="R18" s="1"/>
    </row>
    <row r="19" spans="1:18" ht="202.5">
      <c r="A19">
        <v>13</v>
      </c>
      <c r="B19">
        <v>204</v>
      </c>
      <c r="C19">
        <v>2014</v>
      </c>
      <c r="D19">
        <v>3</v>
      </c>
      <c r="G19" s="14">
        <v>3</v>
      </c>
      <c r="H19" s="19" t="s">
        <v>24</v>
      </c>
      <c r="I19" s="23">
        <v>10000</v>
      </c>
      <c r="J19" s="23" t="s">
        <v>22</v>
      </c>
      <c r="K19" s="14"/>
      <c r="L19" s="6"/>
      <c r="M19" s="1"/>
      <c r="N19" s="1"/>
      <c r="O19" s="29">
        <f>(IF(AND(J19&gt;0,J19&lt;=I19),J19,I19)*(L19-M19+N19))</f>
        <v>0</v>
      </c>
      <c r="P19" s="11"/>
      <c r="Q19" s="1"/>
      <c r="R19" s="1"/>
    </row>
    <row r="20" spans="1:18" ht="90">
      <c r="A20">
        <v>13</v>
      </c>
      <c r="B20">
        <v>204</v>
      </c>
      <c r="C20">
        <v>2014</v>
      </c>
      <c r="D20">
        <v>4</v>
      </c>
      <c r="G20" s="14">
        <v>4</v>
      </c>
      <c r="H20" s="19" t="s">
        <v>25</v>
      </c>
      <c r="I20" s="23">
        <v>2500</v>
      </c>
      <c r="J20" s="23" t="s">
        <v>22</v>
      </c>
      <c r="K20" s="14"/>
      <c r="L20" s="6"/>
      <c r="M20" s="1"/>
      <c r="N20" s="1"/>
      <c r="O20" s="29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204</v>
      </c>
      <c r="C21">
        <v>2014</v>
      </c>
      <c r="D21">
        <v>5</v>
      </c>
      <c r="G21" s="14">
        <v>5</v>
      </c>
      <c r="H21" s="19" t="s">
        <v>26</v>
      </c>
      <c r="I21" s="23">
        <v>1500</v>
      </c>
      <c r="J21" s="23" t="s">
        <v>27</v>
      </c>
      <c r="K21" s="14"/>
      <c r="L21" s="6"/>
      <c r="M21" s="1"/>
      <c r="N21" s="1"/>
      <c r="O21" s="29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204</v>
      </c>
      <c r="C22">
        <v>2014</v>
      </c>
      <c r="D22">
        <v>6</v>
      </c>
      <c r="G22" s="14">
        <v>6</v>
      </c>
      <c r="H22" s="19" t="s">
        <v>28</v>
      </c>
      <c r="I22" s="23">
        <v>1000</v>
      </c>
      <c r="J22" s="23" t="s">
        <v>22</v>
      </c>
      <c r="K22" s="14"/>
      <c r="L22" s="6"/>
      <c r="M22" s="1"/>
      <c r="N22" s="1"/>
      <c r="O22" s="29">
        <f>(IF(AND(J22&gt;0,J22&lt;=I22),J22,I22)*(L22-M22+N22))</f>
        <v>0</v>
      </c>
      <c r="P22" s="11"/>
      <c r="Q22" s="1"/>
      <c r="R22" s="1"/>
    </row>
    <row r="23" spans="1:18" ht="90">
      <c r="A23">
        <v>13</v>
      </c>
      <c r="B23">
        <v>204</v>
      </c>
      <c r="C23">
        <v>2014</v>
      </c>
      <c r="D23">
        <v>7</v>
      </c>
      <c r="G23" s="14">
        <v>7</v>
      </c>
      <c r="H23" s="19" t="s">
        <v>29</v>
      </c>
      <c r="I23" s="23">
        <v>1000</v>
      </c>
      <c r="J23" s="23" t="s">
        <v>22</v>
      </c>
      <c r="K23" s="14"/>
      <c r="L23" s="6"/>
      <c r="M23" s="1"/>
      <c r="N23" s="1"/>
      <c r="O23" s="29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204</v>
      </c>
      <c r="C24">
        <v>2014</v>
      </c>
      <c r="D24">
        <v>8</v>
      </c>
      <c r="G24" s="14">
        <v>8</v>
      </c>
      <c r="H24" s="19" t="s">
        <v>30</v>
      </c>
      <c r="I24" s="23">
        <v>5000</v>
      </c>
      <c r="J24" s="23" t="s">
        <v>22</v>
      </c>
      <c r="K24" s="14"/>
      <c r="L24" s="6"/>
      <c r="M24" s="1"/>
      <c r="N24" s="1"/>
      <c r="O24" s="29">
        <f>(IF(AND(J24&gt;0,J24&lt;=I24),J24,I24)*(L24-M24+N24))</f>
        <v>0</v>
      </c>
      <c r="P24" s="11"/>
      <c r="Q24" s="1"/>
      <c r="R24" s="1"/>
    </row>
    <row r="25" spans="1:18" ht="56.25">
      <c r="A25">
        <v>13</v>
      </c>
      <c r="B25">
        <v>204</v>
      </c>
      <c r="C25">
        <v>2014</v>
      </c>
      <c r="D25">
        <v>9</v>
      </c>
      <c r="G25" s="14">
        <v>9</v>
      </c>
      <c r="H25" s="19" t="s">
        <v>31</v>
      </c>
      <c r="I25" s="23">
        <v>250</v>
      </c>
      <c r="J25" s="23" t="s">
        <v>22</v>
      </c>
      <c r="K25" s="14"/>
      <c r="L25" s="6"/>
      <c r="M25" s="1"/>
      <c r="N25" s="1"/>
      <c r="O25" s="29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204</v>
      </c>
      <c r="C26">
        <v>2014</v>
      </c>
      <c r="D26">
        <v>10</v>
      </c>
      <c r="G26" s="14">
        <v>10</v>
      </c>
      <c r="H26" s="19" t="s">
        <v>32</v>
      </c>
      <c r="I26" s="23">
        <v>2000</v>
      </c>
      <c r="J26" s="23" t="s">
        <v>22</v>
      </c>
      <c r="K26" s="14"/>
      <c r="L26" s="6"/>
      <c r="M26" s="1"/>
      <c r="N26" s="1"/>
      <c r="O26" s="29">
        <f>(IF(AND(J26&gt;0,J26&lt;=I26),J26,I26)*(L26-M26+N26))</f>
        <v>0</v>
      </c>
      <c r="P26" s="11"/>
      <c r="Q26" s="1"/>
      <c r="R26" s="1"/>
    </row>
    <row r="27" spans="1:18" ht="56.25">
      <c r="A27">
        <v>13</v>
      </c>
      <c r="B27">
        <v>204</v>
      </c>
      <c r="C27">
        <v>2014</v>
      </c>
      <c r="D27">
        <v>11</v>
      </c>
      <c r="G27" s="14">
        <v>11</v>
      </c>
      <c r="H27" s="19" t="s">
        <v>33</v>
      </c>
      <c r="I27" s="23">
        <v>400</v>
      </c>
      <c r="J27" s="23" t="s">
        <v>22</v>
      </c>
      <c r="K27" s="14"/>
      <c r="L27" s="6"/>
      <c r="M27" s="1"/>
      <c r="N27" s="1"/>
      <c r="O27" s="29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204</v>
      </c>
      <c r="C28">
        <v>2014</v>
      </c>
      <c r="D28">
        <v>12</v>
      </c>
      <c r="G28" s="14">
        <v>12</v>
      </c>
      <c r="H28" s="19" t="s">
        <v>34</v>
      </c>
      <c r="I28" s="23">
        <v>300</v>
      </c>
      <c r="J28" s="23" t="s">
        <v>22</v>
      </c>
      <c r="K28" s="14"/>
      <c r="L28" s="6"/>
      <c r="M28" s="1"/>
      <c r="N28" s="1"/>
      <c r="O28" s="29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204</v>
      </c>
      <c r="C29">
        <v>2014</v>
      </c>
      <c r="D29">
        <v>13</v>
      </c>
      <c r="G29" s="14">
        <v>13</v>
      </c>
      <c r="H29" s="19" t="s">
        <v>35</v>
      </c>
      <c r="I29" s="23">
        <v>300</v>
      </c>
      <c r="J29" s="23" t="s">
        <v>22</v>
      </c>
      <c r="K29" s="14"/>
      <c r="L29" s="6"/>
      <c r="M29" s="1"/>
      <c r="N29" s="1"/>
      <c r="O29" s="29">
        <f>(IF(AND(J29&gt;0,J29&lt;=I29),J29,I29)*(L29-M29+N29))</f>
        <v>0</v>
      </c>
      <c r="P29" s="11"/>
      <c r="Q29" s="1"/>
      <c r="R29" s="1"/>
    </row>
    <row r="30" spans="1:18" ht="90">
      <c r="A30">
        <v>13</v>
      </c>
      <c r="B30">
        <v>204</v>
      </c>
      <c r="C30">
        <v>2014</v>
      </c>
      <c r="D30">
        <v>14</v>
      </c>
      <c r="G30" s="14">
        <v>14</v>
      </c>
      <c r="H30" s="19" t="s">
        <v>36</v>
      </c>
      <c r="I30" s="23">
        <v>1500</v>
      </c>
      <c r="J30" s="23" t="s">
        <v>27</v>
      </c>
      <c r="K30" s="14"/>
      <c r="L30" s="6"/>
      <c r="M30" s="1"/>
      <c r="N30" s="1"/>
      <c r="O30" s="29">
        <f>(IF(AND(J30&gt;0,J30&lt;=I30),J30,I30)*(L30-M30+N30))</f>
        <v>0</v>
      </c>
      <c r="P30" s="11"/>
      <c r="Q30" s="1"/>
      <c r="R30" s="1"/>
    </row>
    <row r="31" spans="1:18" ht="101.25">
      <c r="A31">
        <v>13</v>
      </c>
      <c r="B31">
        <v>204</v>
      </c>
      <c r="C31">
        <v>2014</v>
      </c>
      <c r="D31">
        <v>15</v>
      </c>
      <c r="G31" s="14">
        <v>15</v>
      </c>
      <c r="H31" s="19" t="s">
        <v>37</v>
      </c>
      <c r="I31" s="23">
        <v>1000</v>
      </c>
      <c r="J31" s="23" t="s">
        <v>27</v>
      </c>
      <c r="K31" s="14"/>
      <c r="L31" s="6"/>
      <c r="M31" s="1"/>
      <c r="N31" s="1"/>
      <c r="O31" s="29">
        <f>(IF(AND(J31&gt;0,J31&lt;=I31),J31,I31)*(L31-M31+N31))</f>
        <v>0</v>
      </c>
      <c r="P31" s="11"/>
      <c r="Q31" s="1"/>
      <c r="R31" s="1"/>
    </row>
    <row r="32" spans="1:18" ht="101.25">
      <c r="A32">
        <v>13</v>
      </c>
      <c r="B32">
        <v>204</v>
      </c>
      <c r="C32">
        <v>2014</v>
      </c>
      <c r="D32">
        <v>16</v>
      </c>
      <c r="G32" s="14">
        <v>16</v>
      </c>
      <c r="H32" s="19" t="s">
        <v>38</v>
      </c>
      <c r="I32" s="23">
        <v>400</v>
      </c>
      <c r="J32" s="23" t="s">
        <v>22</v>
      </c>
      <c r="K32" s="14"/>
      <c r="L32" s="6"/>
      <c r="M32" s="1"/>
      <c r="N32" s="1"/>
      <c r="O32" s="29">
        <f>(IF(AND(J32&gt;0,J32&lt;=I32),J32,I32)*(L32-M32+N32))</f>
        <v>0</v>
      </c>
      <c r="P32" s="11"/>
      <c r="Q32" s="1"/>
      <c r="R32" s="1"/>
    </row>
    <row r="33" spans="1:18" ht="67.5">
      <c r="A33">
        <v>13</v>
      </c>
      <c r="B33">
        <v>204</v>
      </c>
      <c r="C33">
        <v>2014</v>
      </c>
      <c r="D33">
        <v>17</v>
      </c>
      <c r="G33" s="14">
        <v>17</v>
      </c>
      <c r="H33" s="19" t="s">
        <v>39</v>
      </c>
      <c r="I33" s="23">
        <v>1000</v>
      </c>
      <c r="J33" s="23" t="s">
        <v>22</v>
      </c>
      <c r="K33" s="14"/>
      <c r="L33" s="6"/>
      <c r="M33" s="1"/>
      <c r="N33" s="1"/>
      <c r="O33" s="29">
        <f>(IF(AND(J33&gt;0,J33&lt;=I33),J33,I33)*(L33-M33+N33))</f>
        <v>0</v>
      </c>
      <c r="P33" s="11"/>
      <c r="Q33" s="1"/>
      <c r="R33" s="1"/>
    </row>
    <row r="34" spans="1:18" ht="78.75">
      <c r="A34">
        <v>13</v>
      </c>
      <c r="B34">
        <v>204</v>
      </c>
      <c r="C34">
        <v>2014</v>
      </c>
      <c r="D34">
        <v>18</v>
      </c>
      <c r="G34" s="14">
        <v>18</v>
      </c>
      <c r="H34" s="19" t="s">
        <v>40</v>
      </c>
      <c r="I34" s="23">
        <v>1000</v>
      </c>
      <c r="J34" s="23" t="s">
        <v>41</v>
      </c>
      <c r="K34" s="14"/>
      <c r="L34" s="6"/>
      <c r="M34" s="1"/>
      <c r="N34" s="1"/>
      <c r="O34" s="29">
        <f>(IF(AND(J34&gt;0,J34&lt;=I34),J34,I34)*(L34-M34+N34))</f>
        <v>0</v>
      </c>
      <c r="P34" s="11"/>
      <c r="Q34" s="1"/>
      <c r="R34" s="1"/>
    </row>
    <row r="35" spans="1:18" ht="67.5">
      <c r="A35">
        <v>13</v>
      </c>
      <c r="B35">
        <v>204</v>
      </c>
      <c r="C35">
        <v>2014</v>
      </c>
      <c r="D35">
        <v>19</v>
      </c>
      <c r="G35" s="14">
        <v>19</v>
      </c>
      <c r="H35" s="19" t="s">
        <v>42</v>
      </c>
      <c r="I35" s="23">
        <v>1000</v>
      </c>
      <c r="J35" s="23" t="s">
        <v>22</v>
      </c>
      <c r="K35" s="14"/>
      <c r="L35" s="6"/>
      <c r="M35" s="1"/>
      <c r="N35" s="1"/>
      <c r="O35" s="29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204</v>
      </c>
      <c r="C36">
        <v>2014</v>
      </c>
      <c r="D36">
        <v>20</v>
      </c>
      <c r="G36" s="14">
        <v>20</v>
      </c>
      <c r="H36" s="19" t="s">
        <v>43</v>
      </c>
      <c r="I36" s="23">
        <v>1500</v>
      </c>
      <c r="J36" s="23" t="s">
        <v>44</v>
      </c>
      <c r="K36" s="14"/>
      <c r="L36" s="6"/>
      <c r="M36" s="1"/>
      <c r="N36" s="1"/>
      <c r="O36" s="29">
        <f>(IF(AND(J36&gt;0,J36&lt;=I36),J36,I36)*(L36-M36+N36))</f>
        <v>0</v>
      </c>
      <c r="P36" s="11"/>
      <c r="Q36" s="1"/>
      <c r="R36" s="1"/>
    </row>
    <row r="37" spans="1:18" ht="67.5">
      <c r="A37">
        <v>13</v>
      </c>
      <c r="B37">
        <v>204</v>
      </c>
      <c r="C37">
        <v>2014</v>
      </c>
      <c r="D37">
        <v>21</v>
      </c>
      <c r="G37" s="14">
        <v>21</v>
      </c>
      <c r="H37" s="19" t="s">
        <v>45</v>
      </c>
      <c r="I37" s="23">
        <v>3000</v>
      </c>
      <c r="J37" s="23" t="s">
        <v>22</v>
      </c>
      <c r="K37" s="14"/>
      <c r="L37" s="6"/>
      <c r="M37" s="1"/>
      <c r="N37" s="1"/>
      <c r="O37" s="29">
        <f>(IF(AND(J37&gt;0,J37&lt;=I37),J37,I37)*(L37-M37+N37))</f>
        <v>0</v>
      </c>
      <c r="P37" s="11"/>
      <c r="Q37" s="1"/>
      <c r="R37" s="1"/>
    </row>
    <row r="38" spans="1:18" ht="202.5">
      <c r="A38">
        <v>13</v>
      </c>
      <c r="B38">
        <v>204</v>
      </c>
      <c r="C38">
        <v>2014</v>
      </c>
      <c r="D38">
        <v>22</v>
      </c>
      <c r="G38" s="14">
        <v>22</v>
      </c>
      <c r="H38" s="19" t="s">
        <v>46</v>
      </c>
      <c r="I38" s="23">
        <v>2000</v>
      </c>
      <c r="J38" s="23" t="s">
        <v>22</v>
      </c>
      <c r="K38" s="14"/>
      <c r="L38" s="6"/>
      <c r="M38" s="1"/>
      <c r="N38" s="1"/>
      <c r="O38" s="29">
        <f>(IF(AND(J38&gt;0,J38&lt;=I38),J38,I38)*(L38-M38+N38))</f>
        <v>0</v>
      </c>
      <c r="P38" s="11"/>
      <c r="Q38" s="1"/>
      <c r="R38" s="1"/>
    </row>
    <row r="39" spans="1:18" ht="112.5">
      <c r="A39">
        <v>13</v>
      </c>
      <c r="B39">
        <v>204</v>
      </c>
      <c r="C39">
        <v>2014</v>
      </c>
      <c r="D39">
        <v>23</v>
      </c>
      <c r="G39" s="14">
        <v>23</v>
      </c>
      <c r="H39" s="19" t="s">
        <v>47</v>
      </c>
      <c r="I39" s="23">
        <v>2500</v>
      </c>
      <c r="J39" s="23" t="s">
        <v>22</v>
      </c>
      <c r="K39" s="14"/>
      <c r="L39" s="6"/>
      <c r="M39" s="1"/>
      <c r="N39" s="1"/>
      <c r="O39" s="29">
        <f>(IF(AND(J39&gt;0,J39&lt;=I39),J39,I39)*(L39-M39+N39))</f>
        <v>0</v>
      </c>
      <c r="P39" s="11"/>
      <c r="Q39" s="1"/>
      <c r="R39" s="1"/>
    </row>
    <row r="40" spans="1:18" ht="56.25">
      <c r="A40">
        <v>13</v>
      </c>
      <c r="B40">
        <v>204</v>
      </c>
      <c r="C40">
        <v>2014</v>
      </c>
      <c r="D40">
        <v>24</v>
      </c>
      <c r="G40" s="14">
        <v>24</v>
      </c>
      <c r="H40" s="19" t="s">
        <v>48</v>
      </c>
      <c r="I40" s="23">
        <v>2000</v>
      </c>
      <c r="J40" s="23" t="s">
        <v>22</v>
      </c>
      <c r="K40" s="14"/>
      <c r="L40" s="6"/>
      <c r="M40" s="1"/>
      <c r="N40" s="1"/>
      <c r="O40" s="29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204</v>
      </c>
      <c r="C41">
        <v>2014</v>
      </c>
      <c r="D41">
        <v>25</v>
      </c>
      <c r="G41" s="14">
        <v>25</v>
      </c>
      <c r="H41" s="19" t="s">
        <v>49</v>
      </c>
      <c r="I41" s="23">
        <v>2000</v>
      </c>
      <c r="J41" s="23" t="s">
        <v>22</v>
      </c>
      <c r="K41" s="14"/>
      <c r="L41" s="6"/>
      <c r="M41" s="1"/>
      <c r="N41" s="1"/>
      <c r="O41" s="29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204</v>
      </c>
      <c r="C42">
        <v>2014</v>
      </c>
      <c r="D42">
        <v>26</v>
      </c>
      <c r="G42" s="14">
        <v>26</v>
      </c>
      <c r="H42" s="19" t="s">
        <v>50</v>
      </c>
      <c r="I42" s="23">
        <v>200</v>
      </c>
      <c r="J42" s="23" t="s">
        <v>22</v>
      </c>
      <c r="K42" s="14"/>
      <c r="L42" s="6"/>
      <c r="M42" s="1"/>
      <c r="N42" s="1"/>
      <c r="O42" s="29">
        <f>(IF(AND(J42&gt;0,J42&lt;=I42),J42,I42)*(L42-M42+N42))</f>
        <v>0</v>
      </c>
      <c r="P42" s="11"/>
      <c r="Q42" s="1"/>
      <c r="R42" s="1"/>
    </row>
    <row r="43" spans="7:18" ht="15">
      <c r="G43" s="14"/>
      <c r="H43" s="19"/>
      <c r="I43" s="23"/>
      <c r="J43" s="23"/>
      <c r="K43" s="14"/>
      <c r="L43" s="6"/>
      <c r="M43" s="1"/>
      <c r="N43" s="1"/>
      <c r="O43" s="8"/>
      <c r="P43" s="11"/>
      <c r="Q43" s="1"/>
      <c r="R43" s="1"/>
    </row>
    <row r="44" spans="8:15" ht="15">
      <c r="H44" s="34"/>
      <c r="L44" s="31" t="s">
        <v>51</v>
      </c>
      <c r="N44" s="32"/>
      <c r="O44" s="33">
        <f>SUM(O10:O42)</f>
        <v>0</v>
      </c>
    </row>
    <row r="45" ht="15.75" thickBot="1">
      <c r="H45" s="34"/>
    </row>
    <row r="46" spans="8:16" ht="15">
      <c r="H46" s="34"/>
      <c r="N46" s="39"/>
      <c r="O46" s="42"/>
      <c r="P46" s="43" t="s">
        <v>56</v>
      </c>
    </row>
    <row r="47" spans="8:16" ht="15">
      <c r="H47" s="34" t="s">
        <v>52</v>
      </c>
      <c r="I47" s="37"/>
      <c r="N47" s="39"/>
      <c r="O47" s="41"/>
      <c r="P47" s="40"/>
    </row>
    <row r="48" spans="8:16" ht="15">
      <c r="H48" s="34" t="s">
        <v>53</v>
      </c>
      <c r="I48" s="37"/>
      <c r="N48" s="39"/>
      <c r="O48" s="41"/>
      <c r="P48" s="40"/>
    </row>
    <row r="49" spans="8:16" ht="15">
      <c r="H49" s="34" t="s">
        <v>54</v>
      </c>
      <c r="I49" s="3"/>
      <c r="N49" s="39"/>
      <c r="O49" s="41"/>
      <c r="P49" s="40"/>
    </row>
    <row r="50" spans="8:16" ht="15">
      <c r="H50" s="34" t="s">
        <v>55</v>
      </c>
      <c r="I50" s="37"/>
      <c r="N50" s="39"/>
      <c r="O50" s="41"/>
      <c r="P50" s="40"/>
    </row>
    <row r="51" spans="8:16" ht="15">
      <c r="H51" s="34"/>
      <c r="I51" s="38"/>
      <c r="N51" s="39"/>
      <c r="O51" s="41"/>
      <c r="P51" s="40"/>
    </row>
    <row r="52" spans="8:16" ht="15">
      <c r="H52" s="34"/>
      <c r="I52" s="3"/>
      <c r="N52" s="39"/>
      <c r="O52" s="41"/>
      <c r="P52" s="40"/>
    </row>
    <row r="53" spans="8:16" ht="15">
      <c r="H53" s="34"/>
      <c r="I53" s="3"/>
      <c r="N53" s="39"/>
      <c r="O53" s="41"/>
      <c r="P53" s="40"/>
    </row>
    <row r="54" spans="14:16" ht="15">
      <c r="N54" s="39"/>
      <c r="O54" s="41"/>
      <c r="P54" s="40"/>
    </row>
    <row r="55" spans="14:16" ht="15.75" thickBot="1">
      <c r="N55" s="39"/>
      <c r="O55" s="44"/>
      <c r="P55" s="45" t="s">
        <v>57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2014-11-17T17:32:42Z</dcterms:created>
  <dcterms:modified xsi:type="dcterms:W3CDTF">2014-11-17T17:32:44Z</dcterms:modified>
  <cp:category/>
  <cp:version/>
  <cp:contentType/>
  <cp:contentStatus/>
</cp:coreProperties>
</file>