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1820" activeTab="0"/>
  </bookViews>
  <sheets>
    <sheet name="Plan1" sheetId="1" r:id="rId1"/>
  </sheets>
  <definedNames/>
  <calcPr fullCalcOnLoad="1"/>
</workbook>
</file>

<file path=xl/sharedStrings.xml><?xml version="1.0" encoding="utf-8"?>
<sst xmlns="http://schemas.openxmlformats.org/spreadsheetml/2006/main" count="101" uniqueCount="64">
  <si>
    <t>PREFEITURA MUNICIPAL DE ITAPETININGA</t>
  </si>
  <si>
    <t>DIGITAÇÃO ELETRÔNICA DA PROPOSTA</t>
  </si>
  <si>
    <t>PREGÃO PRESENCIAL</t>
  </si>
  <si>
    <t>SEQUENCIA: 192</t>
  </si>
  <si>
    <t>Data Abertura: 27/11/2014 Hrs: 09:00</t>
  </si>
  <si>
    <t xml:space="preserve">Local Entrega: ALMOXARIFADO CENTRAL - Rua Dr. Fernando Costa, 398, </t>
  </si>
  <si>
    <t>Observação: AQUISIÇÃO DE MOBILIÁRIO PARA A CONSTRUÇÃO DO CÉUS - CENTRO DE ARTES E ESPORTES UNIFICADOS  - MOBILIÁRIO PARA O CRAS E TELECENTRO - RECURSO FEDERAL CONTRATO Nº 0363.568-21/2011 - MINISTÉRIO DA CULTURA - SECRETARIA DE PROMOÇÃO SOCIAL</t>
  </si>
  <si>
    <t>NOME / RAZÃO SOCIAL</t>
  </si>
  <si>
    <t>CPF/CNPJ</t>
  </si>
  <si>
    <t>cd_Modalidade</t>
  </si>
  <si>
    <t>cd_Sequencia</t>
  </si>
  <si>
    <t>cd_Exercicio</t>
  </si>
  <si>
    <t>cd_Item</t>
  </si>
  <si>
    <t>ITEM</t>
  </si>
  <si>
    <t>PRODUTO</t>
  </si>
  <si>
    <t>QDE. REQUIS.</t>
  </si>
  <si>
    <t>UNIDADE</t>
  </si>
  <si>
    <t>VL. UNITÁRIO</t>
  </si>
  <si>
    <t>VL. TOTAL</t>
  </si>
  <si>
    <t>MARCA</t>
  </si>
  <si>
    <t>cd_Complemento</t>
  </si>
  <si>
    <t>ESPELHO - ESPELHOS COM MOLDURA DE ALUMÍNIO 5.00M X 0.60M, PARA O TOUCADOR.</t>
  </si>
  <si>
    <t>UN</t>
  </si>
  <si>
    <t>TAPETE - TAPETE REDONDO COLORIDO. SUPERFÍCIE 100% POLIPROPILENO COM APLICAÇÃO DE FILAMENTOS DE POLIAMIDA E BASE 100% POLIÉSTER, TIPO FELTRO, COM ACABAMENTO DE BORDA EM OVERLOQUE. MEDIDA EM CM 2X150 DIÂMETRO.</t>
  </si>
  <si>
    <t>LIXEIRA - Cesto para lixo circular em aço inoxidável com detalhe em plástico injetado. Possui base e tampa com prendedor de saco plástico. H= 32,5 cm, L= 21 cm, Diâmetro= 21 cm, Peso= 0,9 Kg.</t>
  </si>
  <si>
    <t>CARRINHO - CARRINHO PARA LIVROS. ESTRUTURA E PRATELEIRAS: CONSTRUÇÃO EM AÇO. TRATAMENTO ANTI-CORROSIVO, FOSFATIZANTE PINTURA ELETROSTÁTICA A PÓ. 02 PRATELEIRAS INCLINADAS, 01 PRATELEIRA PLANA, 04 RODÍZIOS GIRATÓRIOS: H=105CM, L=53CM E PROF.=53CM.</t>
  </si>
  <si>
    <t>CADEIRA  - giratória com braço, com assento e encosto médios, separados, estrutura em madeira laminada, moldada ao calor, protegida contra agentes biológicos e com inibidores de umidade, espessura 12 mm. Montagem com porcas tipo "garra" indestrutíveis. Almofadas em espuma de poliuretano de alta resiliência, de 55KG +- 5kg/m3, tipo ecológico e isento de CFC. Estrutura giratória com base em aço cinco patas, mecanismo de regulagem de altura com pistão a gás comprimido.</t>
  </si>
  <si>
    <t xml:space="preserve">CADEIRA  - empilhável estofada utiliza base fixa inox, sua estrutura é composta de tubo de aço 1/2 x 418 mm, suporte de aço est 20 x 25 mm, trava de ferro 1/2 x 418 mm e barra de ferro trefilado 1/2 x 6000. Nas medidas: L 40 x ALT 82 x P 48 cm. </t>
  </si>
  <si>
    <t>CADEIRA  - CADEIRA ALTA PARA CAMARIM - COM ESPUMA DE POLIURETANO MOLDADAS, ESTRUTURA EM ACABAMENTO PINTADO. AS PARTES METÁLICAS DOS PRODUTOS RECEBEM TRATAMENTO CONTRA OXIDAÇÃO POR PROCESSO DE DESENGRAXE E FOSFATIZAÇÃO, SEGUIDO DE PINTURA A PÓ(HIBRIDO EPÓXI/POLYESTER), ATRAVÉS DE PROCESSO ELETROSTÁTICO E SEGUIDO DE SECAGEM POR POLIMERIZAÇÃO EM ESTUFA. DIMENSÃO: L=380, P=380 E H=780.</t>
  </si>
  <si>
    <t>CADEIRA  - CADEIRA GIRATÓRIA C/ BRAÇO, COM ASSENTO E ENCOSTO MÉDIOS, SEPARADOS, ESTRUTURA EM MADEIRA LAMINADA, MOLDADA AO CALOR, PROTEGIDA CONTRA AGENTES BIOLÓGICOS E COM INIBIDORES DE UMIDADE. ESPESSURA 12MM. MONTAGEM COM PORCAS TIPO "GARRA" INDESTRUTÍVEIS. ALMOFADAS EM ESPUMA DE POLIURETANO DE ALTA RESILIÊNCIA, DE 55KG +- 5KG/M3, TIPO ECOLÓGICO E ISENTO DE CFC. ESTRUTURA GIRATÓRIA COM BASE EM AÇO CINCO PATAS, MECANISMO DE REGULAGEM DE ALTURA COM PISTÃO A GÁS COMPRIMIDO.</t>
  </si>
  <si>
    <t xml:space="preserve">CADEIRA  - CADEIRA EMPILHAVEL ESTOFADA, UTILIZA BASE FIXA INOX. SUA ESTRUTURA É COMPOSTA DE TUBO DE AÇO 1/2 X 418MM, SUPORTE DE AÇO EST. 20 X 25MM, TRAVA DE FERRO 1/2 X 418MM E BARRA DE FERRO TREFILADO 1/2 X 6000. NAS MEDIDAS: L40 X ALT 82 X P 48 CM. </t>
  </si>
  <si>
    <t>CADEIRA  - CADEIRA GIRATÓRIA C/ BRAÇO, COM ASSENTO E ENCOSTO MÉDIOS, SEPARADOS, ESTRUTURA EM MADEIRA LAMINADA, MOLDADA AO CALOR, PROTEGIDA CONTRA AGENTES BIOLÓGICOS E COM INIBIDORES DE UMIDADE. ESPESSURA 12MM. MONTAGEM COM PORCAS TIPO "GARRA" INDESTRUTÍVEIS. ALMOFADAS EM ESPUMA DE POLIURETANO DE ALTA RESILIÊNCIA, DE 55KG +- 5KG/M3, TIPO ECOLÓGICO E ISENTO DE CFC. ESTRUTURA GIRATÓRIA COM BASE EM AÇO CINCO PATAS, MECANISMO DE REGULAGEM DE ALTURA COM PISTÃO A GÁS COMPRIMIDO .</t>
  </si>
  <si>
    <t>CADEIRAS - CADEIRAS TIPO EMPILHÁVEIS, NA COR PRETO FOSCO.</t>
  </si>
  <si>
    <t>Mesa RETANGULAR - Especificação E-25 MM - 1,4 x 0,6 M.</t>
  </si>
  <si>
    <t xml:space="preserve">MESA. - em fibra de madeira (1,40 x 0.95 x 0,75 M). Base de mesa em tubo de aço com acabamento em pintura epóxi-pó. Tampo em MDP (médium density particleboard) revestido com laminado melamínico de baixa pressão com acabamento de bordas em PVC. </t>
  </si>
  <si>
    <t>MESA. - em tubo de aço e tampo MDF. Base de mesa em tubo de aço com acabamento em pintura epoxi-pó. Tampo em MDP (Medium Density Particleboard) 0,75 X 1,30 m, revestido com laminado melamínico de baixa pressão com acabamento de bordas em PVC.</t>
  </si>
  <si>
    <t>MESA. - MESA DE EXPOSIÇÃO, CONFECCIONADO EM FIBRA DE MADEIRA DE MÉDIA DENSIDADE, C/ ESPESSURA MÍNIMA DE 25MM, C/ TODOS OS VÉRTICES ARREDONDADOS, E BORDAS USINADAS, REVESTIDO NA FACE SUPERIOR EM LAMINADO DE PVC TERMO FACE INFERIOR EM LAMINADO MELAMINICO DE BAIXA PRESSÃO (BP) NA COR BRANCA. ESTRUTURA COM 4 PÉS TUBULARES DE SECÇÃO QUADRADA DE 40 X 40 X 1,5MM. ELEMENTO DE UNIÃO DOS PÉS, LONGARINAS DE AÇO DE CHAPA 14 (2MM) DOBRADO E PUNCIONADO. PINTURA PELO PROCESSO ELETROSTÁTICO. AS PARTES METÁLICAS DO PRODUTO RECEBEM TRATAMENTO CONTRA OXIDAÇÃO POR PROCESSO DE DESENGRAXE E FOSFATIZAÇÃO, SEGUIDO DE PINTURA A PÓ (HÍBRIDO/POLYESTER), DEVERÁ SER APRESENTADO LAUDO REALIZADO PELO IPT.</t>
  </si>
  <si>
    <t>MESA. - MESA EM TUBO DE AÇO E TAMPO MDF. BASE DE MESA EM TUBO DE AÇO COM ACABAMENTO EM PINTURA EPÓXI-PÓ. TAMPO EM MDP (MUDIUM DENSITY PARTICLEBOARD) 0,75X1,30M, REVESTIDO COM LAMINADO MELAMÍNICO DE BAIXA PRESSÃO COM ACABAMENTO DE BORDAS EM PVC.</t>
  </si>
  <si>
    <t xml:space="preserve">MESA. - MESA EM FIBRA DE MADEIRA (1,40X0,95X0,75M). BASE DE MESA EM TUBO DE AÇO COM ACABAMENTO EM PINTURA EPÓXI-PÓ. TAMPO EM MDP (MEDIU DENSITY PARTICLEBOARD) REVESTIDO COM LAMINADO MELAMÍNICO DE BAIXA PRESSÃO COM ACABAMENTO DE BORDAS EM PVC. </t>
  </si>
  <si>
    <t>MESA. - MESA DE CENTRO BAIXA. BASE DE MADEIRA MACIÇA CILÍNDRICA, ESPESSURA 2CM MULTILAMINADA COM ACABAMENTO EM PINTURA. POSSUI SAPATAS REGULÁVEIS PARA PEQUENOS DESNÍVEIS DE PISO. TAMPO EM MDF REVESTIDO COM LAMINADO MELAMÍNICO DE BAIXA PRESSÃO COM ACABAMENTO DE BORDAS EM PVC.</t>
  </si>
  <si>
    <t>POLTRONA - POLTRONA MÓDULO DE 1 LUGAR. ESTRUTURA EM MADEIRA MACIÇA DE REFLORESTAMENTO (PINUS ELLIOTTI) E PERCINTA ELÁSTICA REVESTIDA COM ESPUMA DE POLIURETANO (D33/D18), MANTA ACRÍLICA E COURO SINTÉTICO.</t>
  </si>
  <si>
    <t>CAVALETE - em madeira maciça de reflorestamento (eucalipto) certificada "FSC", tingida com acabamento em verniz poliuretano. H= 71cm, L= 55 cm, PROF.= 30cm, PESO= 4,0Kg. (Sala Multiuso). Obs. Para tampo de mesa.</t>
  </si>
  <si>
    <t>BANCO - para área externa - Pes confeccionados em ferro chato 4 X 5/16", com cinco ripas de madeira no encosto, envernizadas, medindo 8x3x160 cm, fixadas aos pés através de parafusos franceses. Pintura eletrostatica, dimensões H=70 CM, L= 80 CM e C= 60 CM.</t>
  </si>
  <si>
    <t xml:space="preserve">BANCO - BANCO PARA ÁREA EXTERNA - PÉS CONFECCIONADOS EM FERRO CHATO 4 X 5/16", COM CINCO RIPAS DE MADEIRA NO ASSENTO E 3 RIPAS DE MADEIRA NO ENCOSTO, ENVERNIZADAS, MEDINDO 8X3X160 CM, FIXADAS AOS PÉS ATRAVÉS DE PARAFUSOS FRANCESES. PINTURA ELETROSTÁTICA. DIMENSÕES H=70CM, L=80CM E C=60 CM. </t>
  </si>
  <si>
    <t>TAMPO - para mesa de desenho 90 x 120 com as duas faces e as bordas revestidas de branco. O tampo é internamente aglomerado especial de 18 mm.</t>
  </si>
  <si>
    <t>CABIDEIRO - CABIDEIRO EM TUBO DE AÇO COM ACABAMENTO CROMADO E PINTURA EPÓXI A PÓ ALTURA REGULÁVEL, UMA PRATELEIRA ARAMADA E RODÍZIOS EM NYLON, SEM TRAVA. H=0,94 A 1,68 M, L=1,2 E P=3KG</t>
  </si>
  <si>
    <t xml:space="preserve">ARMARIO EM MDF - fechado. Armário em MDP revestido com laminado melamínico de baixa pressão, com bordas em PVC. Possui 2 portas com revestimento em chapa de aço pintado em epóxi-pó 3 prateleiras reguláveis, chave dobrável e sapatas ajustáveis. H= 160 cm, L=94 cm, PROF.= 50,4 cm.  </t>
  </si>
  <si>
    <t>ESTANTE - ESTANTE DUAS FACES. ESTRUTURA E PRATELEIRAS: CONSTRUÇÃO EM AÇO SAE 1010/1020. TRATAMENTO ANTI-CORROSIVO, FOSFATIZANTE PINTURA ELETROSTÁTICA A PÓ. COMPOSIÇÃO: 08PRATELEIRAS, 01 BASE, 01 CHAPÉU, 02 LATERAIS. H=200CM, L=100CM, PROF.=58CM.</t>
  </si>
  <si>
    <t>ESTANTE - ESTANTE SIMPLES COM BASE INFERIOR FECHADA. ESTANTE COM UMA FACE COM ALTURA DE 200CM TOTALMENTE EM AÇO, MODELO SIMPLES FACE COM 5 PRATELEIRAS, REGULÁVEIS E REMOVÍVEIS. GRADUÁVEIS EM PASSOS DE 60MM E BASE, CONTENDO GUARNIÇÃO NA COLUNA, FORMANDO ATÉ 6 NÍVEIS DE ARMAZENAMENTO. TOTALMENTE EM AÇO, TRATADO POR PROCESSO DE DESENGRAXE E FOSFATIZAÇÃO CONTRA OXIDAÇÃO, PINTURA A PÓ (HÍBRIDO EPÓXI/POLYESTER) ATRAVÉS DE PROCESSO ELETROSTÁTICO, SEGUINDO SECAGEM POR POLIMERIZAÇÃO EM ESTUFA. ESPESSURA DA TINTA ACIMA DE 80 MICRONS E RESISTENTE À EXPOSIÇÃO A NEVOA SALINA DE 420 HORAS E À EXPOSIÇÃO À CÂMARA ÚMIDA DE 400 HORAS.</t>
  </si>
  <si>
    <t>ESTANTE - ESTANTE UMA FACE. ESTRUTURA E PRATELEIRAS: CONSTRUÇÃO EM AÇO. TRATAMENTO ANTI-CORROSIVO, FOSFATIZANTE + PINTURA ELETROSTÁTICA A PÓ. COMPOSIÇÃO: 04 PRATELEIRAS, H=200CM, L=100CM, PROF.=32CM.</t>
  </si>
  <si>
    <t>ESTANTE - ESTANTE-CARRINHO MÓVEL COM TAMPO CONFECCIONADO EM FIBRA DE MADEIRA MACIÇA, C/ ESPESSURA MÍNIMA DE 25MM, C/ TODOS OS VÉRTICES ARREDONDADOS, E BORDAS USINADAS, REVESTIDO NA FACE SUPERIOR EM LAMINADO PVC TERMO - FORMÁVEL A VÁCUO O RESTANTE DA PEÇA DEVERÁ SER PINTADO COM TINTA ESMALTE A BASE D'ÁGUA. DEVERÁ SER APRESENTADO LAUDO REALIZADO PELO IPT, CETEMO OU OUTRO LABORATÓRIO CREDENCIADO PELO INMETRO, ATESTANDO A CONDIÇÃO ACIMA, SEM O QUE SERÁ DESCLASSIFICADO DO CERTAME. NAS MEDIDAS: H650 X P350 X L400 MM. NA COR: BRANCA. (DEBAIXO MESAS EXPOSIÇÃO).</t>
  </si>
  <si>
    <t>ESTANTE - ESTANTE EM MDF. ESTRUTURA COM PAINEL DE MDP (PARTÍCULAS DE MÉDIA DENSIDADE) COM ACABAMENTO EM BP (BAIXA PRESSÃO). REVESTIMENTO MELANÍMICO E 4 PRATELEIRAS REGULÁVEIS NAS DIMENSÕES (0,86X1,27M).</t>
  </si>
  <si>
    <t>GAVETEIRO  COM 3 GAVETAS - GAVETEIRO COM 3 GAVETAS EM DIMENSÕES VARIADAS. CORPO EM AÇO, FRENTE EM LAMINADO PADRÃO LISO EM COR. TRILHOS TELESCÓPICOS E CONTRAPESO. REFERENCIA SECURIT OU EQUIVALENTE.</t>
  </si>
  <si>
    <t>TOUCADOR - TOUCADOR 5.00M X 0.50M ESPESSURA 20MM MDF, ALTURA ACABADA 0.75M, INSTALADAS COM DUAS CANTONEIRAS DE FERRO GALVANIZADO PINTADO DE BRANCO.</t>
  </si>
  <si>
    <t>BANCADA - BANCADA CABINE 3.6M X 0.60M, ESPESSURA 20MM MDF ALTURA ACABADA 0.75M, INSTALADAS COM 06 CANTONEIRAS DE FERRO GALVANIZADO PINTADO DE BRANCO.</t>
  </si>
  <si>
    <t>PUFE. - PUFE REDONDO. ESTRUTURA EM MADEIRA MACIÇA DE REFLORESTAMENTO E COMPENSADA, REVESTIDAS COM ESPUMA DE POLIURETANO (D26) E COURO SINTÉTICO. POSSUI PEQUENOS PÉS EM PLÁSTICO INJETADO. PESO: 4,1KG. DIMENSÕES APROXIMADAS: H 40CM, DIÂMETRO 40CM.</t>
  </si>
  <si>
    <t>BIBLIOCANTO - BIBLIOCANTO COM SINALIZADOR CONFECÇÃO EM AÇO, PINTURA: TRATAMENTO ANTI-CORROSIVO, FOSFATIZANTE PINTURA ELETROSTÁTICA A PÓ. H=20CM, LAGURA=15,5CM, BASE=13CM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</si>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</sst>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22.5">
      <c r="A17">
        <v>13</v>
      </c>
      <c r="B17">
        <v>192</v>
      </c>
      <c r="C17">
        <v>2014</v>
      </c>
      <c r="D17">
        <v>1</v>
      </c>
      <c r="G17" s="14">
        <v>1</v>
      </c>
      <c r="H17" s="19" t="s">
        <v>21</v>
      </c>
      <c r="I17" s="22">
        <v>1</v>
      </c>
      <c r="J17" s="22" t="s">
        <v>22</v>
      </c>
      <c r="K17" s="14"/>
      <c r="L17" s="6"/>
      <c r="M17" s="1"/>
      <c r="N17" s="1"/>
      <c r="O17" s="28">
        <f>(IF(AND(J17&gt;0,J17&lt;=I17),J17,I17)*(L17-M17+N17))</f>
        <v>0</v>
      </c>
      <c r="P17" s="11"/>
      <c r="Q17" s="1"/>
      <c r="R17" s="1"/>
    </row>
    <row r="18" spans="1:18" ht="56.25">
      <c r="A18">
        <v>13</v>
      </c>
      <c r="B18">
        <v>192</v>
      </c>
      <c r="C18">
        <v>2014</v>
      </c>
      <c r="D18">
        <v>2</v>
      </c>
      <c r="G18" s="14">
        <v>2</v>
      </c>
      <c r="H18" s="19" t="s">
        <v>23</v>
      </c>
      <c r="I18" s="22">
        <v>1</v>
      </c>
      <c r="J18" s="22" t="s">
        <v>22</v>
      </c>
      <c r="K18" s="14"/>
      <c r="L18" s="6"/>
      <c r="M18" s="1"/>
      <c r="N18" s="1"/>
      <c r="O18" s="28">
        <f>(IF(AND(J18&gt;0,J18&lt;=I18),J18,I18)*(L18-M18+N18))</f>
        <v>0</v>
      </c>
      <c r="P18" s="11"/>
      <c r="Q18" s="1"/>
      <c r="R18" s="1"/>
    </row>
    <row r="19" spans="1:18" ht="45">
      <c r="A19">
        <v>13</v>
      </c>
      <c r="B19">
        <v>192</v>
      </c>
      <c r="C19">
        <v>2014</v>
      </c>
      <c r="D19">
        <v>3</v>
      </c>
      <c r="G19" s="14">
        <v>3</v>
      </c>
      <c r="H19" s="19" t="s">
        <v>24</v>
      </c>
      <c r="I19" s="22">
        <v>12</v>
      </c>
      <c r="J19" s="22" t="s">
        <v>22</v>
      </c>
      <c r="K19" s="14"/>
      <c r="L19" s="6"/>
      <c r="M19" s="1"/>
      <c r="N19" s="1"/>
      <c r="O19" s="28">
        <f>(IF(AND(J19&gt;0,J19&lt;=I19),J19,I19)*(L19-M19+N19))</f>
        <v>0</v>
      </c>
      <c r="P19" s="11"/>
      <c r="Q19" s="1"/>
      <c r="R19" s="1"/>
    </row>
    <row r="20" spans="1:18" ht="56.25">
      <c r="A20">
        <v>13</v>
      </c>
      <c r="B20">
        <v>192</v>
      </c>
      <c r="C20">
        <v>2014</v>
      </c>
      <c r="D20">
        <v>4</v>
      </c>
      <c r="G20" s="14">
        <v>4</v>
      </c>
      <c r="H20" s="19" t="s">
        <v>25</v>
      </c>
      <c r="I20" s="22">
        <v>1</v>
      </c>
      <c r="J20" s="22" t="s">
        <v>22</v>
      </c>
      <c r="K20" s="14"/>
      <c r="L20" s="6"/>
      <c r="M20" s="1"/>
      <c r="N20" s="1"/>
      <c r="O20" s="28">
        <f>(IF(AND(J20&gt;0,J20&lt;=I20),J20,I20)*(L20-M20+N20))</f>
        <v>0</v>
      </c>
      <c r="P20" s="11"/>
      <c r="Q20" s="1"/>
      <c r="R20" s="1"/>
    </row>
    <row r="21" spans="1:18" ht="112.5">
      <c r="A21">
        <v>13</v>
      </c>
      <c r="B21">
        <v>192</v>
      </c>
      <c r="C21">
        <v>2014</v>
      </c>
      <c r="D21">
        <v>5</v>
      </c>
      <c r="G21" s="14">
        <v>5</v>
      </c>
      <c r="H21" s="19" t="s">
        <v>26</v>
      </c>
      <c r="I21" s="22">
        <v>3</v>
      </c>
      <c r="J21" s="22" t="s">
        <v>22</v>
      </c>
      <c r="K21" s="14"/>
      <c r="L21" s="6"/>
      <c r="M21" s="1"/>
      <c r="N21" s="1"/>
      <c r="O21" s="28">
        <f>(IF(AND(J21&gt;0,J21&lt;=I21),J21,I21)*(L21-M21+N21))</f>
        <v>0</v>
      </c>
      <c r="P21" s="11"/>
      <c r="Q21" s="1"/>
      <c r="R21" s="1"/>
    </row>
    <row r="22" spans="1:18" ht="56.25">
      <c r="A22">
        <v>13</v>
      </c>
      <c r="B22">
        <v>192</v>
      </c>
      <c r="C22">
        <v>2014</v>
      </c>
      <c r="D22">
        <v>6</v>
      </c>
      <c r="G22" s="14">
        <v>6</v>
      </c>
      <c r="H22" s="19" t="s">
        <v>27</v>
      </c>
      <c r="I22" s="22">
        <v>75</v>
      </c>
      <c r="J22" s="22" t="s">
        <v>22</v>
      </c>
      <c r="K22" s="14"/>
      <c r="L22" s="6"/>
      <c r="M22" s="1"/>
      <c r="N22" s="1"/>
      <c r="O22" s="28">
        <f>(IF(AND(J22&gt;0,J22&lt;=I22),J22,I22)*(L22-M22+N22))</f>
        <v>0</v>
      </c>
      <c r="P22" s="11"/>
      <c r="Q22" s="1"/>
      <c r="R22" s="1"/>
    </row>
    <row r="23" spans="1:18" ht="101.25">
      <c r="A23">
        <v>13</v>
      </c>
      <c r="B23">
        <v>192</v>
      </c>
      <c r="C23">
        <v>2014</v>
      </c>
      <c r="D23">
        <v>7</v>
      </c>
      <c r="G23" s="14">
        <v>7</v>
      </c>
      <c r="H23" s="19" t="s">
        <v>28</v>
      </c>
      <c r="I23" s="22">
        <v>4</v>
      </c>
      <c r="J23" s="22" t="s">
        <v>22</v>
      </c>
      <c r="K23" s="14"/>
      <c r="L23" s="6"/>
      <c r="M23" s="1"/>
      <c r="N23" s="1"/>
      <c r="O23" s="28">
        <f>(IF(AND(J23&gt;0,J23&lt;=I23),J23,I23)*(L23-M23+N23))</f>
        <v>0</v>
      </c>
      <c r="P23" s="11"/>
      <c r="Q23" s="1"/>
      <c r="R23" s="1"/>
    </row>
    <row r="24" spans="1:18" ht="112.5">
      <c r="A24">
        <v>13</v>
      </c>
      <c r="B24">
        <v>192</v>
      </c>
      <c r="C24">
        <v>2014</v>
      </c>
      <c r="D24">
        <v>8</v>
      </c>
      <c r="G24" s="14">
        <v>8</v>
      </c>
      <c r="H24" s="19" t="s">
        <v>29</v>
      </c>
      <c r="I24" s="22">
        <v>3</v>
      </c>
      <c r="J24" s="22" t="s">
        <v>22</v>
      </c>
      <c r="K24" s="14"/>
      <c r="L24" s="6"/>
      <c r="M24" s="1"/>
      <c r="N24" s="1"/>
      <c r="O24" s="28">
        <f>(IF(AND(J24&gt;0,J24&lt;=I24),J24,I24)*(L24-M24+N24))</f>
        <v>0</v>
      </c>
      <c r="P24" s="11"/>
      <c r="Q24" s="1"/>
      <c r="R24" s="1"/>
    </row>
    <row r="25" spans="1:18" ht="56.25">
      <c r="A25">
        <v>13</v>
      </c>
      <c r="B25">
        <v>192</v>
      </c>
      <c r="C25">
        <v>2014</v>
      </c>
      <c r="D25">
        <v>9</v>
      </c>
      <c r="G25" s="14">
        <v>9</v>
      </c>
      <c r="H25" s="19" t="s">
        <v>30</v>
      </c>
      <c r="I25" s="22">
        <v>21</v>
      </c>
      <c r="J25" s="22" t="s">
        <v>22</v>
      </c>
      <c r="K25" s="14"/>
      <c r="L25" s="6"/>
      <c r="M25" s="1"/>
      <c r="N25" s="1"/>
      <c r="O25" s="28">
        <f>(IF(AND(J25&gt;0,J25&lt;=I25),J25,I25)*(L25-M25+N25))</f>
        <v>0</v>
      </c>
      <c r="P25" s="11"/>
      <c r="Q25" s="1"/>
      <c r="R25" s="1"/>
    </row>
    <row r="26" spans="1:18" ht="112.5">
      <c r="A26">
        <v>13</v>
      </c>
      <c r="B26">
        <v>192</v>
      </c>
      <c r="C26">
        <v>2014</v>
      </c>
      <c r="D26">
        <v>10</v>
      </c>
      <c r="G26" s="14">
        <v>10</v>
      </c>
      <c r="H26" s="19" t="s">
        <v>31</v>
      </c>
      <c r="I26" s="22">
        <v>1</v>
      </c>
      <c r="J26" s="22" t="s">
        <v>22</v>
      </c>
      <c r="K26" s="14"/>
      <c r="L26" s="6"/>
      <c r="M26" s="1"/>
      <c r="N26" s="1"/>
      <c r="O26" s="28">
        <f>(IF(AND(J26&gt;0,J26&lt;=I26),J26,I26)*(L26-M26+N26))</f>
        <v>0</v>
      </c>
      <c r="P26" s="11"/>
      <c r="Q26" s="1"/>
      <c r="R26" s="1"/>
    </row>
    <row r="27" spans="1:18" ht="22.5">
      <c r="A27">
        <v>13</v>
      </c>
      <c r="B27">
        <v>192</v>
      </c>
      <c r="C27">
        <v>2014</v>
      </c>
      <c r="D27">
        <v>11</v>
      </c>
      <c r="G27" s="14">
        <v>11</v>
      </c>
      <c r="H27" s="19" t="s">
        <v>32</v>
      </c>
      <c r="I27" s="22">
        <v>58</v>
      </c>
      <c r="J27" s="22" t="s">
        <v>22</v>
      </c>
      <c r="K27" s="14"/>
      <c r="L27" s="6"/>
      <c r="M27" s="1"/>
      <c r="N27" s="1"/>
      <c r="O27" s="28">
        <f>(IF(AND(J27&gt;0,J27&lt;=I27),J27,I27)*(L27-M27+N27))</f>
        <v>0</v>
      </c>
      <c r="P27" s="11"/>
      <c r="Q27" s="1"/>
      <c r="R27" s="1"/>
    </row>
    <row r="28" spans="1:18" ht="15">
      <c r="A28">
        <v>13</v>
      </c>
      <c r="B28">
        <v>192</v>
      </c>
      <c r="C28">
        <v>2014</v>
      </c>
      <c r="D28">
        <v>12</v>
      </c>
      <c r="G28" s="14">
        <v>12</v>
      </c>
      <c r="H28" s="19" t="s">
        <v>33</v>
      </c>
      <c r="I28" s="22">
        <v>3</v>
      </c>
      <c r="J28" s="22" t="s">
        <v>22</v>
      </c>
      <c r="K28" s="14"/>
      <c r="L28" s="6"/>
      <c r="M28" s="1"/>
      <c r="N28" s="1"/>
      <c r="O28" s="28">
        <f>(IF(AND(J28&gt;0,J28&lt;=I28),J28,I28)*(L28-M28+N28))</f>
        <v>0</v>
      </c>
      <c r="P28" s="11"/>
      <c r="Q28" s="1"/>
      <c r="R28" s="1"/>
    </row>
    <row r="29" spans="1:18" ht="56.25">
      <c r="A29">
        <v>13</v>
      </c>
      <c r="B29">
        <v>192</v>
      </c>
      <c r="C29">
        <v>2014</v>
      </c>
      <c r="D29">
        <v>13</v>
      </c>
      <c r="G29" s="14">
        <v>13</v>
      </c>
      <c r="H29" s="19" t="s">
        <v>34</v>
      </c>
      <c r="I29" s="22">
        <v>1</v>
      </c>
      <c r="J29" s="22" t="s">
        <v>22</v>
      </c>
      <c r="K29" s="14"/>
      <c r="L29" s="6"/>
      <c r="M29" s="1"/>
      <c r="N29" s="1"/>
      <c r="O29" s="28">
        <f>(IF(AND(J29&gt;0,J29&lt;=I29),J29,I29)*(L29-M29+N29))</f>
        <v>0</v>
      </c>
      <c r="P29" s="11"/>
      <c r="Q29" s="1"/>
      <c r="R29" s="1"/>
    </row>
    <row r="30" spans="1:18" ht="56.25">
      <c r="A30">
        <v>13</v>
      </c>
      <c r="B30">
        <v>192</v>
      </c>
      <c r="C30">
        <v>2014</v>
      </c>
      <c r="D30">
        <v>14</v>
      </c>
      <c r="G30" s="14">
        <v>14</v>
      </c>
      <c r="H30" s="19" t="s">
        <v>35</v>
      </c>
      <c r="I30" s="22">
        <v>12</v>
      </c>
      <c r="J30" s="22" t="s">
        <v>22</v>
      </c>
      <c r="K30" s="14"/>
      <c r="L30" s="6"/>
      <c r="M30" s="1"/>
      <c r="N30" s="1"/>
      <c r="O30" s="28">
        <f>(IF(AND(J30&gt;0,J30&lt;=I30),J30,I30)*(L30-M30+N30))</f>
        <v>0</v>
      </c>
      <c r="P30" s="11"/>
      <c r="Q30" s="1"/>
      <c r="R30" s="1"/>
    </row>
    <row r="31" spans="1:18" ht="157.5">
      <c r="A31">
        <v>13</v>
      </c>
      <c r="B31">
        <v>192</v>
      </c>
      <c r="C31">
        <v>2014</v>
      </c>
      <c r="D31">
        <v>15</v>
      </c>
      <c r="G31" s="14">
        <v>15</v>
      </c>
      <c r="H31" s="19" t="s">
        <v>36</v>
      </c>
      <c r="I31" s="22">
        <v>1</v>
      </c>
      <c r="J31" s="22" t="s">
        <v>22</v>
      </c>
      <c r="K31" s="14"/>
      <c r="L31" s="6"/>
      <c r="M31" s="1"/>
      <c r="N31" s="1"/>
      <c r="O31" s="28">
        <f>(IF(AND(J31&gt;0,J31&lt;=I31),J31,I31)*(L31-M31+N31))</f>
        <v>0</v>
      </c>
      <c r="P31" s="11"/>
      <c r="Q31" s="1"/>
      <c r="R31" s="1"/>
    </row>
    <row r="32" spans="1:18" ht="56.25">
      <c r="A32">
        <v>13</v>
      </c>
      <c r="B32">
        <v>192</v>
      </c>
      <c r="C32">
        <v>2014</v>
      </c>
      <c r="D32">
        <v>16</v>
      </c>
      <c r="G32" s="14">
        <v>16</v>
      </c>
      <c r="H32" s="19" t="s">
        <v>37</v>
      </c>
      <c r="I32" s="22">
        <v>3</v>
      </c>
      <c r="J32" s="22" t="s">
        <v>22</v>
      </c>
      <c r="K32" s="14"/>
      <c r="L32" s="6"/>
      <c r="M32" s="1"/>
      <c r="N32" s="1"/>
      <c r="O32" s="28">
        <f>(IF(AND(J32&gt;0,J32&lt;=I32),J32,I32)*(L32-M32+N32))</f>
        <v>0</v>
      </c>
      <c r="P32" s="11"/>
      <c r="Q32" s="1"/>
      <c r="R32" s="1"/>
    </row>
    <row r="33" spans="1:18" ht="56.25">
      <c r="A33">
        <v>13</v>
      </c>
      <c r="B33">
        <v>192</v>
      </c>
      <c r="C33">
        <v>2014</v>
      </c>
      <c r="D33">
        <v>17</v>
      </c>
      <c r="G33" s="14">
        <v>17</v>
      </c>
      <c r="H33" s="19" t="s">
        <v>38</v>
      </c>
      <c r="I33" s="22">
        <v>2</v>
      </c>
      <c r="J33" s="22" t="s">
        <v>22</v>
      </c>
      <c r="K33" s="14"/>
      <c r="L33" s="6"/>
      <c r="M33" s="1"/>
      <c r="N33" s="1"/>
      <c r="O33" s="28">
        <f>(IF(AND(J33&gt;0,J33&lt;=I33),J33,I33)*(L33-M33+N33))</f>
        <v>0</v>
      </c>
      <c r="P33" s="11"/>
      <c r="Q33" s="1"/>
      <c r="R33" s="1"/>
    </row>
    <row r="34" spans="1:18" ht="67.5">
      <c r="A34">
        <v>13</v>
      </c>
      <c r="B34">
        <v>192</v>
      </c>
      <c r="C34">
        <v>2014</v>
      </c>
      <c r="D34">
        <v>18</v>
      </c>
      <c r="G34" s="14">
        <v>18</v>
      </c>
      <c r="H34" s="19" t="s">
        <v>39</v>
      </c>
      <c r="I34" s="22">
        <v>1</v>
      </c>
      <c r="J34" s="22" t="s">
        <v>22</v>
      </c>
      <c r="K34" s="14"/>
      <c r="L34" s="6"/>
      <c r="M34" s="1"/>
      <c r="N34" s="1"/>
      <c r="O34" s="28">
        <f>(IF(AND(J34&gt;0,J34&lt;=I34),J34,I34)*(L34-M34+N34))</f>
        <v>0</v>
      </c>
      <c r="P34" s="11"/>
      <c r="Q34" s="1"/>
      <c r="R34" s="1"/>
    </row>
    <row r="35" spans="1:18" ht="56.25">
      <c r="A35">
        <v>13</v>
      </c>
      <c r="B35">
        <v>192</v>
      </c>
      <c r="C35">
        <v>2014</v>
      </c>
      <c r="D35">
        <v>19</v>
      </c>
      <c r="G35" s="14">
        <v>19</v>
      </c>
      <c r="H35" s="19" t="s">
        <v>40</v>
      </c>
      <c r="I35" s="22">
        <v>2</v>
      </c>
      <c r="J35" s="22" t="s">
        <v>22</v>
      </c>
      <c r="K35" s="14"/>
      <c r="L35" s="6"/>
      <c r="M35" s="1"/>
      <c r="N35" s="1"/>
      <c r="O35" s="28">
        <f>(IF(AND(J35&gt;0,J35&lt;=I35),J35,I35)*(L35-M35+N35))</f>
        <v>0</v>
      </c>
      <c r="P35" s="11"/>
      <c r="Q35" s="1"/>
      <c r="R35" s="1"/>
    </row>
    <row r="36" spans="1:18" ht="45">
      <c r="A36">
        <v>13</v>
      </c>
      <c r="B36">
        <v>192</v>
      </c>
      <c r="C36">
        <v>2014</v>
      </c>
      <c r="D36">
        <v>20</v>
      </c>
      <c r="G36" s="14">
        <v>20</v>
      </c>
      <c r="H36" s="19" t="s">
        <v>41</v>
      </c>
      <c r="I36" s="22">
        <v>22</v>
      </c>
      <c r="J36" s="22" t="s">
        <v>22</v>
      </c>
      <c r="K36" s="14"/>
      <c r="L36" s="6"/>
      <c r="M36" s="1"/>
      <c r="N36" s="1"/>
      <c r="O36" s="28">
        <f>(IF(AND(J36&gt;0,J36&lt;=I36),J36,I36)*(L36-M36+N36))</f>
        <v>0</v>
      </c>
      <c r="P36" s="11"/>
      <c r="Q36" s="1"/>
      <c r="R36" s="1"/>
    </row>
    <row r="37" spans="1:18" ht="56.25">
      <c r="A37">
        <v>13</v>
      </c>
      <c r="B37">
        <v>192</v>
      </c>
      <c r="C37">
        <v>2014</v>
      </c>
      <c r="D37">
        <v>21</v>
      </c>
      <c r="G37" s="14">
        <v>21</v>
      </c>
      <c r="H37" s="19" t="s">
        <v>42</v>
      </c>
      <c r="I37" s="22">
        <v>2</v>
      </c>
      <c r="J37" s="22" t="s">
        <v>22</v>
      </c>
      <c r="K37" s="14"/>
      <c r="L37" s="6"/>
      <c r="M37" s="1"/>
      <c r="N37" s="1"/>
      <c r="O37" s="28">
        <f>(IF(AND(J37&gt;0,J37&lt;=I37),J37,I37)*(L37-M37+N37))</f>
        <v>0</v>
      </c>
      <c r="P37" s="11"/>
      <c r="Q37" s="1"/>
      <c r="R37" s="1"/>
    </row>
    <row r="38" spans="1:18" ht="67.5">
      <c r="A38">
        <v>13</v>
      </c>
      <c r="B38">
        <v>192</v>
      </c>
      <c r="C38">
        <v>2014</v>
      </c>
      <c r="D38">
        <v>22</v>
      </c>
      <c r="G38" s="14">
        <v>22</v>
      </c>
      <c r="H38" s="19" t="s">
        <v>43</v>
      </c>
      <c r="I38" s="22">
        <v>2</v>
      </c>
      <c r="J38" s="22" t="s">
        <v>22</v>
      </c>
      <c r="K38" s="14"/>
      <c r="L38" s="6"/>
      <c r="M38" s="1"/>
      <c r="N38" s="1"/>
      <c r="O38" s="28">
        <f>(IF(AND(J38&gt;0,J38&lt;=I38),J38,I38)*(L38-M38+N38))</f>
        <v>0</v>
      </c>
      <c r="P38" s="11"/>
      <c r="Q38" s="1"/>
      <c r="R38" s="1"/>
    </row>
    <row r="39" spans="1:18" ht="33.75">
      <c r="A39">
        <v>13</v>
      </c>
      <c r="B39">
        <v>192</v>
      </c>
      <c r="C39">
        <v>2014</v>
      </c>
      <c r="D39">
        <v>23</v>
      </c>
      <c r="G39" s="14">
        <v>23</v>
      </c>
      <c r="H39" s="19" t="s">
        <v>44</v>
      </c>
      <c r="I39" s="22">
        <v>11</v>
      </c>
      <c r="J39" s="22" t="s">
        <v>22</v>
      </c>
      <c r="K39" s="14"/>
      <c r="L39" s="6"/>
      <c r="M39" s="1"/>
      <c r="N39" s="1"/>
      <c r="O39" s="28">
        <f>(IF(AND(J39&gt;0,J39&lt;=I39),J39,I39)*(L39-M39+N39))</f>
        <v>0</v>
      </c>
      <c r="P39" s="11"/>
      <c r="Q39" s="1"/>
      <c r="R39" s="1"/>
    </row>
    <row r="40" spans="1:18" ht="45">
      <c r="A40">
        <v>13</v>
      </c>
      <c r="B40">
        <v>192</v>
      </c>
      <c r="C40">
        <v>2014</v>
      </c>
      <c r="D40">
        <v>24</v>
      </c>
      <c r="G40" s="14">
        <v>24</v>
      </c>
      <c r="H40" s="19" t="s">
        <v>45</v>
      </c>
      <c r="I40" s="22">
        <v>1</v>
      </c>
      <c r="J40" s="22" t="s">
        <v>22</v>
      </c>
      <c r="K40" s="14"/>
      <c r="L40" s="6"/>
      <c r="M40" s="1"/>
      <c r="N40" s="1"/>
      <c r="O40" s="28">
        <f>(IF(AND(J40&gt;0,J40&lt;=I40),J40,I40)*(L40-M40+N40))</f>
        <v>0</v>
      </c>
      <c r="P40" s="11"/>
      <c r="Q40" s="1"/>
      <c r="R40" s="1"/>
    </row>
    <row r="41" spans="1:18" ht="67.5">
      <c r="A41">
        <v>13</v>
      </c>
      <c r="B41">
        <v>192</v>
      </c>
      <c r="C41">
        <v>2014</v>
      </c>
      <c r="D41">
        <v>25</v>
      </c>
      <c r="G41" s="14">
        <v>25</v>
      </c>
      <c r="H41" s="19" t="s">
        <v>46</v>
      </c>
      <c r="I41" s="22">
        <v>8</v>
      </c>
      <c r="J41" s="22" t="s">
        <v>22</v>
      </c>
      <c r="K41" s="14"/>
      <c r="L41" s="6"/>
      <c r="M41" s="1"/>
      <c r="N41" s="1"/>
      <c r="O41" s="28">
        <f>(IF(AND(J41&gt;0,J41&lt;=I41),J41,I41)*(L41-M41+N41))</f>
        <v>0</v>
      </c>
      <c r="P41" s="11"/>
      <c r="Q41" s="1"/>
      <c r="R41" s="1"/>
    </row>
    <row r="42" spans="1:18" ht="56.25">
      <c r="A42">
        <v>13</v>
      </c>
      <c r="B42">
        <v>192</v>
      </c>
      <c r="C42">
        <v>2014</v>
      </c>
      <c r="D42">
        <v>26</v>
      </c>
      <c r="G42" s="14">
        <v>26</v>
      </c>
      <c r="H42" s="19" t="s">
        <v>47</v>
      </c>
      <c r="I42" s="22">
        <v>6</v>
      </c>
      <c r="J42" s="22" t="s">
        <v>22</v>
      </c>
      <c r="K42" s="14"/>
      <c r="L42" s="6"/>
      <c r="M42" s="1"/>
      <c r="N42" s="1"/>
      <c r="O42" s="28">
        <f>(IF(AND(J42&gt;0,J42&lt;=I42),J42,I42)*(L42-M42+N42))</f>
        <v>0</v>
      </c>
      <c r="P42" s="11"/>
      <c r="Q42" s="1"/>
      <c r="R42" s="1"/>
    </row>
    <row r="43" spans="1:18" ht="146.25">
      <c r="A43">
        <v>13</v>
      </c>
      <c r="B43">
        <v>192</v>
      </c>
      <c r="C43">
        <v>2014</v>
      </c>
      <c r="D43">
        <v>27</v>
      </c>
      <c r="G43" s="14">
        <v>27</v>
      </c>
      <c r="H43" s="19" t="s">
        <v>48</v>
      </c>
      <c r="I43" s="22">
        <v>7</v>
      </c>
      <c r="J43" s="22" t="s">
        <v>22</v>
      </c>
      <c r="K43" s="14"/>
      <c r="L43" s="6"/>
      <c r="M43" s="1"/>
      <c r="N43" s="1"/>
      <c r="O43" s="28">
        <f>(IF(AND(J43&gt;0,J43&lt;=I43),J43,I43)*(L43-M43+N43))</f>
        <v>0</v>
      </c>
      <c r="P43" s="11"/>
      <c r="Q43" s="1"/>
      <c r="R43" s="1"/>
    </row>
    <row r="44" spans="1:18" ht="56.25">
      <c r="A44">
        <v>13</v>
      </c>
      <c r="B44">
        <v>192</v>
      </c>
      <c r="C44">
        <v>2014</v>
      </c>
      <c r="D44">
        <v>28</v>
      </c>
      <c r="G44" s="14">
        <v>28</v>
      </c>
      <c r="H44" s="19" t="s">
        <v>49</v>
      </c>
      <c r="I44" s="22">
        <v>3</v>
      </c>
      <c r="J44" s="22" t="s">
        <v>22</v>
      </c>
      <c r="K44" s="14"/>
      <c r="L44" s="6"/>
      <c r="M44" s="1"/>
      <c r="N44" s="1"/>
      <c r="O44" s="28">
        <f>(IF(AND(J44&gt;0,J44&lt;=I44),J44,I44)*(L44-M44+N44))</f>
        <v>0</v>
      </c>
      <c r="P44" s="11"/>
      <c r="Q44" s="1"/>
      <c r="R44" s="1"/>
    </row>
    <row r="45" spans="1:18" ht="135">
      <c r="A45">
        <v>13</v>
      </c>
      <c r="B45">
        <v>192</v>
      </c>
      <c r="C45">
        <v>2014</v>
      </c>
      <c r="D45">
        <v>29</v>
      </c>
      <c r="G45" s="14">
        <v>29</v>
      </c>
      <c r="H45" s="19" t="s">
        <v>50</v>
      </c>
      <c r="I45" s="22">
        <v>3</v>
      </c>
      <c r="J45" s="22" t="s">
        <v>22</v>
      </c>
      <c r="K45" s="14"/>
      <c r="L45" s="6"/>
      <c r="M45" s="1"/>
      <c r="N45" s="1"/>
      <c r="O45" s="28">
        <f>(IF(AND(J45&gt;0,J45&lt;=I45),J45,I45)*(L45-M45+N45))</f>
        <v>0</v>
      </c>
      <c r="P45" s="11"/>
      <c r="Q45" s="1"/>
      <c r="R45" s="1"/>
    </row>
    <row r="46" spans="1:18" ht="56.25">
      <c r="A46">
        <v>13</v>
      </c>
      <c r="B46">
        <v>192</v>
      </c>
      <c r="C46">
        <v>2014</v>
      </c>
      <c r="D46">
        <v>30</v>
      </c>
      <c r="G46" s="14">
        <v>30</v>
      </c>
      <c r="H46" s="19" t="s">
        <v>51</v>
      </c>
      <c r="I46" s="22">
        <v>1</v>
      </c>
      <c r="J46" s="22" t="s">
        <v>22</v>
      </c>
      <c r="K46" s="14"/>
      <c r="L46" s="6"/>
      <c r="M46" s="1"/>
      <c r="N46" s="1"/>
      <c r="O46" s="28">
        <f>(IF(AND(J46&gt;0,J46&lt;=I46),J46,I46)*(L46-M46+N46))</f>
        <v>0</v>
      </c>
      <c r="P46" s="11"/>
      <c r="Q46" s="1"/>
      <c r="R46" s="1"/>
    </row>
    <row r="47" spans="1:18" ht="45">
      <c r="A47">
        <v>13</v>
      </c>
      <c r="B47">
        <v>192</v>
      </c>
      <c r="C47">
        <v>2014</v>
      </c>
      <c r="D47">
        <v>31</v>
      </c>
      <c r="G47" s="14">
        <v>31</v>
      </c>
      <c r="H47" s="19" t="s">
        <v>52</v>
      </c>
      <c r="I47" s="22">
        <v>1</v>
      </c>
      <c r="J47" s="22" t="s">
        <v>22</v>
      </c>
      <c r="K47" s="14"/>
      <c r="L47" s="6"/>
      <c r="M47" s="1"/>
      <c r="N47" s="1"/>
      <c r="O47" s="28">
        <f>(IF(AND(J47&gt;0,J47&lt;=I47),J47,I47)*(L47-M47+N47))</f>
        <v>0</v>
      </c>
      <c r="P47" s="11"/>
      <c r="Q47" s="1"/>
      <c r="R47" s="1"/>
    </row>
    <row r="48" spans="1:18" ht="45">
      <c r="A48">
        <v>13</v>
      </c>
      <c r="B48">
        <v>192</v>
      </c>
      <c r="C48">
        <v>2014</v>
      </c>
      <c r="D48">
        <v>32</v>
      </c>
      <c r="G48" s="14">
        <v>32</v>
      </c>
      <c r="H48" s="19" t="s">
        <v>52</v>
      </c>
      <c r="I48" s="22">
        <v>1</v>
      </c>
      <c r="J48" s="22" t="s">
        <v>22</v>
      </c>
      <c r="K48" s="14"/>
      <c r="L48" s="6"/>
      <c r="M48" s="1"/>
      <c r="N48" s="1"/>
      <c r="O48" s="28">
        <f>(IF(AND(J48&gt;0,J48&lt;=I48),J48,I48)*(L48-M48+N48))</f>
        <v>0</v>
      </c>
      <c r="P48" s="11"/>
      <c r="Q48" s="1"/>
      <c r="R48" s="1"/>
    </row>
    <row r="49" spans="1:18" ht="45">
      <c r="A49">
        <v>13</v>
      </c>
      <c r="B49">
        <v>192</v>
      </c>
      <c r="C49">
        <v>2014</v>
      </c>
      <c r="D49">
        <v>33</v>
      </c>
      <c r="G49" s="14">
        <v>33</v>
      </c>
      <c r="H49" s="19" t="s">
        <v>53</v>
      </c>
      <c r="I49" s="22">
        <v>1</v>
      </c>
      <c r="J49" s="22" t="s">
        <v>22</v>
      </c>
      <c r="K49" s="14"/>
      <c r="L49" s="6"/>
      <c r="M49" s="1"/>
      <c r="N49" s="1"/>
      <c r="O49" s="28">
        <f>(IF(AND(J49&gt;0,J49&lt;=I49),J49,I49)*(L49-M49+N49))</f>
        <v>0</v>
      </c>
      <c r="P49" s="11"/>
      <c r="Q49" s="1"/>
      <c r="R49" s="1"/>
    </row>
    <row r="50" spans="1:18" ht="45">
      <c r="A50">
        <v>13</v>
      </c>
      <c r="B50">
        <v>192</v>
      </c>
      <c r="C50">
        <v>2014</v>
      </c>
      <c r="D50">
        <v>34</v>
      </c>
      <c r="G50" s="14">
        <v>34</v>
      </c>
      <c r="H50" s="19" t="s">
        <v>54</v>
      </c>
      <c r="I50" s="22">
        <v>1</v>
      </c>
      <c r="J50" s="22" t="s">
        <v>22</v>
      </c>
      <c r="K50" s="14"/>
      <c r="L50" s="6"/>
      <c r="M50" s="1"/>
      <c r="N50" s="1"/>
      <c r="O50" s="28">
        <f>(IF(AND(J50&gt;0,J50&lt;=I50),J50,I50)*(L50-M50+N50))</f>
        <v>0</v>
      </c>
      <c r="P50" s="11"/>
      <c r="Q50" s="1"/>
      <c r="R50" s="1"/>
    </row>
    <row r="51" spans="1:18" ht="67.5">
      <c r="A51">
        <v>13</v>
      </c>
      <c r="B51">
        <v>192</v>
      </c>
      <c r="C51">
        <v>2014</v>
      </c>
      <c r="D51">
        <v>35</v>
      </c>
      <c r="G51" s="14">
        <v>35</v>
      </c>
      <c r="H51" s="19" t="s">
        <v>55</v>
      </c>
      <c r="I51" s="22">
        <v>6</v>
      </c>
      <c r="J51" s="22" t="s">
        <v>22</v>
      </c>
      <c r="K51" s="14"/>
      <c r="L51" s="6"/>
      <c r="M51" s="1"/>
      <c r="N51" s="1"/>
      <c r="O51" s="28">
        <f>(IF(AND(J51&gt;0,J51&lt;=I51),J51,I51)*(L51-M51+N51))</f>
        <v>0</v>
      </c>
      <c r="P51" s="11"/>
      <c r="Q51" s="1"/>
      <c r="R51" s="1"/>
    </row>
    <row r="52" spans="1:18" ht="45">
      <c r="A52">
        <v>13</v>
      </c>
      <c r="B52">
        <v>192</v>
      </c>
      <c r="C52">
        <v>2014</v>
      </c>
      <c r="D52">
        <v>36</v>
      </c>
      <c r="G52" s="14">
        <v>36</v>
      </c>
      <c r="H52" s="19" t="s">
        <v>56</v>
      </c>
      <c r="I52" s="22">
        <v>18</v>
      </c>
      <c r="J52" s="22" t="s">
        <v>22</v>
      </c>
      <c r="K52" s="14"/>
      <c r="L52" s="6"/>
      <c r="M52" s="1"/>
      <c r="N52" s="1"/>
      <c r="O52" s="28">
        <f>(IF(AND(J52&gt;0,J52&lt;=I52),J52,I52)*(L52-M52+N52))</f>
        <v>0</v>
      </c>
      <c r="P52" s="11"/>
      <c r="Q52" s="1"/>
      <c r="R52" s="1"/>
    </row>
    <row r="53" spans="7:18" ht="15">
      <c r="G53" s="14"/>
      <c r="H53" s="19"/>
      <c r="I53" s="22"/>
      <c r="J53" s="22"/>
      <c r="K53" s="14"/>
      <c r="L53" s="6"/>
      <c r="M53" s="1"/>
      <c r="N53" s="1"/>
      <c r="O53" s="8"/>
      <c r="P53" s="11"/>
      <c r="Q53" s="1"/>
      <c r="R53" s="1"/>
    </row>
    <row r="54" spans="8:15" ht="15">
      <c r="H54" s="33"/>
      <c r="L54" s="30" t="s">
        <v>57</v>
      </c>
      <c r="N54" s="31"/>
      <c r="O54" s="32">
        <f>SUM(O10:O52)</f>
        <v>0</v>
      </c>
    </row>
    <row r="55" ht="15.75" thickBot="1">
      <c r="H55" s="33"/>
    </row>
    <row r="56" spans="8:16" ht="15">
      <c r="H56" s="33"/>
      <c r="N56" s="38"/>
      <c r="O56" s="41"/>
      <c r="P56" s="42" t="s">
        <v>62</v>
      </c>
    </row>
    <row r="57" spans="8:16" ht="15">
      <c r="H57" s="33" t="s">
        <v>58</v>
      </c>
      <c r="I57" s="36"/>
      <c r="N57" s="38"/>
      <c r="O57" s="40"/>
      <c r="P57" s="39"/>
    </row>
    <row r="58" spans="8:16" ht="15">
      <c r="H58" s="33" t="s">
        <v>59</v>
      </c>
      <c r="I58" s="36"/>
      <c r="N58" s="38"/>
      <c r="O58" s="40"/>
      <c r="P58" s="39"/>
    </row>
    <row r="59" spans="8:16" ht="15">
      <c r="H59" s="33" t="s">
        <v>60</v>
      </c>
      <c r="I59" s="3"/>
      <c r="N59" s="38"/>
      <c r="O59" s="40"/>
      <c r="P59" s="39"/>
    </row>
    <row r="60" spans="8:16" ht="15">
      <c r="H60" s="33" t="s">
        <v>61</v>
      </c>
      <c r="I60" s="36"/>
      <c r="N60" s="38"/>
      <c r="O60" s="40"/>
      <c r="P60" s="39"/>
    </row>
    <row r="61" spans="8:16" ht="15">
      <c r="H61" s="33"/>
      <c r="I61" s="37"/>
      <c r="N61" s="38"/>
      <c r="O61" s="40"/>
      <c r="P61" s="39"/>
    </row>
    <row r="62" spans="8:16" ht="15">
      <c r="H62" s="33"/>
      <c r="I62" s="3"/>
      <c r="N62" s="38"/>
      <c r="O62" s="40"/>
      <c r="P62" s="39"/>
    </row>
    <row r="63" spans="8:16" ht="15">
      <c r="H63" s="33"/>
      <c r="I63" s="3"/>
      <c r="N63" s="38"/>
      <c r="O63" s="40"/>
      <c r="P63" s="39"/>
    </row>
    <row r="64" spans="14:16" ht="15">
      <c r="N64" s="38"/>
      <c r="O64" s="40"/>
      <c r="P64" s="39"/>
    </row>
    <row r="65" spans="14:16" ht="15.75" thickBot="1">
      <c r="N65" s="38"/>
      <c r="O65" s="43"/>
      <c r="P65" s="44" t="s">
        <v>63</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2014-11-11T18:49:00Z</dcterms:created>
  <dcterms:modified xsi:type="dcterms:W3CDTF">2014-11-11T18:49:01Z</dcterms:modified>
  <cp:category/>
  <cp:version/>
  <cp:contentType/>
  <cp:contentStatus/>
</cp:coreProperties>
</file>