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<sst xmlns="http://schemas.openxmlformats.org/spreadsheetml/2006/main" count="71" uniqueCount="50">
  <si>
    <t>PREFEITURA MUNICIPAL DE ITAPETININGA</t>
  </si>
  <si>
    <t>DIGITAÇÃO ELETRÔNICA DA PROPOSTA</t>
  </si>
  <si>
    <t>PREGÃO PRESENCIAL</t>
  </si>
  <si>
    <t>SEQUENCIA: 191</t>
  </si>
  <si>
    <t>Data Abertura: 03/11/2014 Hrs: 14:00</t>
  </si>
  <si>
    <t xml:space="preserve">Local Entrega: PAÇO MUNICIPAL - PRAÇA DOS TRES PODERES, 1000 JD. , </t>
  </si>
  <si>
    <t>Observação: AQUISIÇÃO DE MOBILIÁRIOS PARA VARIOS DEPARTAMENTOS DA SECRETARIA MUNICIPAL DE ADMINISTRAÇÃO E FINANÇAS</t>
  </si>
  <si>
    <t>NOME / RAZÃO SOCIAL</t>
  </si>
  <si>
    <t>CPF/CNPJ</t>
  </si>
  <si>
    <t>cd_Modalidade</t>
  </si>
  <si>
    <t>cd_Sequencia</t>
  </si>
  <si>
    <t>cd_Exercicio</t>
  </si>
  <si>
    <t>cd_Item</t>
  </si>
  <si>
    <t>ITEM</t>
  </si>
  <si>
    <t>PRODUTO</t>
  </si>
  <si>
    <t>QDE. REQUIS.</t>
  </si>
  <si>
    <t>UNIDADE</t>
  </si>
  <si>
    <t>VL. UNITÁRIO</t>
  </si>
  <si>
    <t>VL. TOTAL</t>
  </si>
  <si>
    <t>MARCA</t>
  </si>
  <si>
    <t>cd_Complemento</t>
  </si>
  <si>
    <t>ESCADA DOMESTICA COM 7 DEGRAUS - DE ALUMINIO DE ABRIR</t>
  </si>
  <si>
    <t>UN</t>
  </si>
  <si>
    <t>CADEIRA  - EXECUTIVAS COM LÂMINAS GIRATÓRIA COM BRAÇO COM REGULAGEM DE ALTURA COM 5 POSIÇÕES, ESTAGIO COM APOIO DE BRAÇO EM POLITROLIENO,ASSENTO EM MADEIRA 12 CM COM ESPUMA INJETADA 4,3 MED. 430 X 460,  ENCOSTO EM MADEIRA 12 CM COM ESPUMA INJETADA 5,3 MED.415 X 460 COM BASE GIRATÓRIA COM RODIZIO COM PISTÃO Á GÁS EM TECIDO POLIPROPILENO COR PRETA</t>
  </si>
  <si>
    <t>CADEIRA  - SECRETARIA COM BASE FIXA 3/4, COM L DUPLO, PÉ PALITO, ASSENTO E ENCOSTO EM ESPUMA INJETADA, REVESTIDA DE TECIDO COR PRETO</t>
  </si>
  <si>
    <t>CADEIRA SECRETARIA - COM BASE FIXA TIPO PÉ PALITO 7/8 COM PAREDE 120 CM COM ASSENTO EM MADEIRA 12 CM COM ESPUMA INJETADA DE 5 CM. MEDIDA: 425 X 400 ENCOSTO EM MADEIRA 12 CM COM ESPUMA INJETADA 3,5 CM, MEDIDA: 400 X 275 EM TECIDO POLIPROPILENO. COR PRETA.</t>
  </si>
  <si>
    <t>MESA DE ESCRITORIO - COM CHAVE E COM TRÊS GAVETAS, NAS DIMENSÕES 1,40M LARGURA POR 0,74CM ALTURA E 0,70CM PROFUNDIDADE CONFECCIONADA EM CHAPA DE MADEIRA MDP DE 18 MM COM REVESTIMENTO METALÍNICO, ACABAMENTO EM PVC ESTRUTURA DE AÇO E PINTURA EPÓXI NA COR GELO</t>
  </si>
  <si>
    <t>MESA TIPO ESTAÇÃO DE TRABALHO. - MED. 130X130 CONFECCIONADA EM BP 18MM COM PERFIL ERGOSOFT COM PASSA FIO COM OS PÉS EM COLUNA DUPLA OBLONGO 29 XZ 58MM COM ACABAMENTO EM MELAMÍNICO ENTRE AS COLUNAS VERTICAIS COM PONTEIRAS EM PUC E SAPATAS NIVELADORAS. COR AZUL/CINZA</t>
  </si>
  <si>
    <t>MESA TIPO ESTAÇÃO DE TRABALHO. - MEDIDA: 1400 X 1400 CONFECCIONADA EM BP 18 MM COM PERFIL ERGOSOFT COM PASSA FIO COM PÉS EM COLUNA DUPLA OBLONGA 29 X 58 MM COM ACABAMENTO EM MELAMINICO ENTRE AS COLUNAS VERTICAIS COM PONTEIRAS EM UC E SAPATAS NIVELADORAS. COR: AZUL / CINZA.</t>
  </si>
  <si>
    <t>POLTRONA - EXECUTIVAS COM LAMINAS GIRATORIAS COM BRAÇO LAMINA EM AÇO COM REGULAGEM DE ALTURA COM 5 POSIÇOES, ESTAGIO COM APOIO DE BRAÇO EM POLITROLIENO ASSENTO EM MADEIRA 12 CM COM ESPUMA INJETADA 4,3 MED. 430 X 460 COM ENCOSTO EM MADEIRA 12 CM COM ESPUMA INJETADA 5,3 MED. 415 X 460 COM BASE GIRATORIO COM RODIZIO COM PISTAO A GAS EM TECIDO POLIPROPILENO COR PRETA</t>
  </si>
  <si>
    <t>ESTANTE DE AÇO - COM 5 (CINCO) PRATELEIRAS COM REFORÇO. CHAPA 22, MEDIDAS: 2000 X 1200 X 320. COR: CINZA.</t>
  </si>
  <si>
    <t>ARMARIO  - PASTA AZ 50 LUGARES COM PORTA. CHAPA 24, MEDINDO: 2000 X 1200 X 320, COR: CINZA.</t>
  </si>
  <si>
    <t>ARMARIO  - COM PORTA DE CORRER CHAPA 22 COM TRATAMENTO PELO SISTEMA ANTI-FERRUGEM COM PINTURA EPÓXI. MEDIDA: 1980 X 1200 X 500. COR CINZA.</t>
  </si>
  <si>
    <t>ARMARIO EM AÇO - CONFECCIONADO EM CHAPA 22, COM 02 (DUAS) PORTAS DE CORRER, COM PUXADOR CROMADO, COM FECHADURA EMBUTIDA COM CHAVE, COM 04 (QUATRO) PRATELEIRAS COM REGULAGEM DE ALTURA, NAS DIMENSÕES MINIMAS: 1980 X 1200 X 500MM, COM TRATAMENTO PELO SISTEMA ANTI-FERRUGEM, COM PINTURA EPOXI NA COR CINZA.</t>
  </si>
  <si>
    <t>ARMARIO TIPO BALCAO. - COM 2 GAVETAS, COM CHAVE ESPECIAL, SOBREPOSTO, MEDINDO APROXIMADAMENTE 1000 LARGURA X 1000 PROFUNDIDADE X 500 ALTURA (OBS. COM TAMPO SUPERIOR EM BP DE 25MM), COM 1 PRATELEIRA INTERNA REGULAVEL, FUNDO EM MADEIRA AGLOMERADA DE 18MM DE ESPESSURA, REVESTIDO EM AMBAS AS FACES EM MELAMINICO TEXTURIZADO DE BAIXA PRESSÃO (BP), COM AS BORDAS E AS LATERAIS COM ACABAMENTO EM FITA AS DE 1MM DE EXPESSURA NAS AREAS RETAS, COM PVC NA COR CINZA SEMI FOSCA E COLADA COM COLA HOT-MELT. PROVIDOS DE 2 PORTAS DE ABRIR EM AGLOMERADO DE 18MM DE EXPESSURA, REVESTIDO EM MELAMINICO BAIXA PRESSÃO (BP), COM AS BORDAS E LATERAIS COM ACABAMENTO EM FITA ABS DE 1MM DE EXPESSURA NAS ÁREAS RETAS, COM PVC NA COR CINZA SEMI FOSCA E COLADA COM COLA HOT-MELT. PROVIDOS DE DOBRADICAS COM MOLA PROGRESSIVA PARA ABERTURA DE 110 GRAUS E FECHADURA TIPO TAMBOR PARA TRAVAMENTO DO CONJUNTO. COM AS 2 LATERAIS ENTEMASSÃO PROVIDAS DE FUROS MULTI-PONTOS PERMITINDO A REGULAGEM DA PRATELEIRA AVULSA EM BP 18MM, COM PÉS COM NIVELADORES REFOR</t>
  </si>
  <si>
    <t>ARMARIO EM MDF - ALTO FECHADO ESPECIAL SOBREPOSTO MED. APROX.ALT. 2120 X 2610 X PROF. 450 ( TAMPO SUPERIOR EM BP 25MM DUPLO INTEIRIÇO P/ CONJUGAÇÃO DOS MODULOS MED. 2610 X 500 PROF. C/ 6 PRATELEIRAS INTERNAS REGULAVEIS FUNDO EM MADEIRA AGLOMERADA DE 18 MM DE ESPESSSURA REVESTIDO EM AMBAS AS FACES EM MELAMINICO TEXTURIZADO DE BAIXA PRESSÃO ( BP) C/ AS BORDAS E AS LATERAIS C/ ACABAMENTO EM FITA ABS DE 1MM DE ESPESSURA NAS ÁREAS RETAS C/ PVC NA COR CINZA SEMI FOSCA E COLADA EM COLA HOT MELT PROVIDOS DE 2 PORTAS CADA NO TOTAL DE 6 PORTAS DE ABRIR EM AGLOMERADODE 18 MM DE ESPESSURA, REVESTIDO EM MELAMINICO BAIXA PRESSÃO ( BP) C/ AS BORDAS E AS LATERAIS C/ ACABAMENTO EM FITA ABS DE 1 MM DE ESPESSURA NAS ÁREAS RETAS, C/ PVC NA COR CINZA SEMI FOSCA E COLADA C/ COLA HOT  MELT PROVIDOS DE DOBRADIÇAS C/ MOLA PROGRESSIVA P/ ABERTURA DE 110 GRAUS E FECHADURA TIPO TAMBOR P/ TRAVAMENTO  CONJUNTO. C/ AS 2 LATERAIS ENTERMASSÃO PROVIDAS DE FUROS MULTIBPONTOS PERMITIDO A REGULAGEM DE 6 PRATELEIRA AVULSAS CADA BP18MM C/ PÉS C/ NIVELADORES REFORÇADOS C/ PARAFUSO 5/16 X 1 POL. SISTEMA DE MONTAGEM DAS PARTES INTEGRANTES DOS ARMÁRIOS ATRÁVES DE PARAFUSOS. COR AZUL/CINZA</t>
  </si>
  <si>
    <t>Arquivo de AÇO P/ PASTA SUSPENSA - COM 04 (QUATRO) GAVETAS, COM CHAVE, CONFECCIONADO EM CHAPA 22, COM TRATAMENTO PELO SISTEMA ANTI-FERRUGEM, COM PINTURA EPOXI, GAVETAS COM ROLAMENTO E TRILHO TELESCOPIO, MEDIDA MINIMA: 1335 X 470 X 705, NA COR CINZA.</t>
  </si>
  <si>
    <t xml:space="preserve">Estante de Aço  - COM 08 ( OITO) PRATELEIRAS,ALTURA 2,93 M PROFUNDIDADE 30 CM,LAGURA 92 CM,CHAPA PRATELEIRA 26, CHAPA COLUNA 18, REFORÇO ÔMEGA,REFORÇO X E NA COR CINZA </t>
  </si>
  <si>
    <t>GAVETEIRO FIXO. - CONFECCIONADO EM MADEIRA, COM 3 GAVETAS, FECHADURA COM TRAVA SIMULTÂNEA DAS GAVETAS, AS GAVETAS CORREM APOIADAS SOBRE DESLIZADORES DE PVC APLICADAS NA ESTRUTURA DO GAVETEIRO, COM BASE EM MADEIRA MEDINDO 400 X 400 X 240,  NA COR AZUL/CINZA.</t>
  </si>
  <si>
    <t>GAVETEIRO - Volante, com 3 gavetas, sobreposto medindo aproximadamente:- 460 X 460 X 660, estrutura confeccionado em BP 18mm com gavetas em aço dotada de fechadura lateral com trava simultânea e corrediças metálicas e deslizantes, com frente das gavetas em BP 18mm com perfil duplo T flexivel. Cor azul/cinza.</t>
  </si>
  <si>
    <t>GAVETEIRO - VOLANTE COM 3 GAVETAS SOBREPOSTO MED.APROX. 460X 460X660 ESTRUTURA CONFECCIONADO E BP 18 MM COM GAVETAS EM AÇO DOTADA DE FECHADURA LATERAL COM TRAVA SIMULTÂNEA E CORREDIÇAMETÁLICA E DESLIZANTE COM FRENTE DAS GAVETAS EM BP 18 MM COM PERFIL DUPLO T FLEXIFEL. COR AZUL/CINZA</t>
  </si>
  <si>
    <t>GAVETEIRO - VOLANTE COM 4 GAVETAS, ESTRUTURADO EM CHAPA DE AÇO REVESTIDO EM BP 15 MM, TAMPO EM BP 18 MM, FECHADURA COM TRAVAMENTO SIMULTÂNEO EM TODAS AS GAVETAS, GAVETAS COM CORREDIÇAS. MEDIDA: 400 X 400 X 340. COR AZUL.</t>
  </si>
  <si>
    <t>BEBEDOURO - DE COLUNA, PARA GARRAFÃO DE 10 E 20 LITROS, AGUA NATURAL E GELADA, SISTEMA DE REFRIGERAÇÃO COM COMPRESSOR HERMÉTICO COM GAS R134A QUE É INOFENSIVO A CAMADA DE OZÔNIO, TERMOSTATO COM REGULAGEM DE TEMPERATURA, BI-VOLT OU 220V.</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</si>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</sst>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22.5">
      <c r="A17">
        <v>13</v>
      </c>
      <c r="B17">
        <v>191</v>
      </c>
      <c r="C17">
        <v>2014</v>
      </c>
      <c r="D17">
        <v>1</v>
      </c>
      <c r="G17" s="14">
        <v>1</v>
      </c>
      <c r="H17" s="19" t="s">
        <v>21</v>
      </c>
      <c r="I17" s="22">
        <v>2</v>
      </c>
      <c r="J17" s="22" t="s">
        <v>22</v>
      </c>
      <c r="K17" s="14"/>
      <c r="L17" s="6"/>
      <c r="M17" s="1"/>
      <c r="N17" s="1"/>
      <c r="O17" s="28">
        <f>(IF(AND(J17&gt;0,J17&lt;=I17),J17,I17)*(L17-M17+N17))</f>
        <v>0</v>
      </c>
      <c r="P17" s="11"/>
      <c r="Q17" s="1"/>
      <c r="R17" s="1"/>
    </row>
    <row r="18" spans="1:18" ht="78.75">
      <c r="A18">
        <v>13</v>
      </c>
      <c r="B18">
        <v>191</v>
      </c>
      <c r="C18">
        <v>2014</v>
      </c>
      <c r="D18">
        <v>2</v>
      </c>
      <c r="G18" s="14">
        <v>2</v>
      </c>
      <c r="H18" s="19" t="s">
        <v>23</v>
      </c>
      <c r="I18" s="22">
        <v>8</v>
      </c>
      <c r="J18" s="22" t="s">
        <v>22</v>
      </c>
      <c r="K18" s="14"/>
      <c r="L18" s="6"/>
      <c r="M18" s="1"/>
      <c r="N18" s="1"/>
      <c r="O18" s="28">
        <f>(IF(AND(J18&gt;0,J18&lt;=I18),J18,I18)*(L18-M18+N18))</f>
        <v>0</v>
      </c>
      <c r="P18" s="11"/>
      <c r="Q18" s="1"/>
      <c r="R18" s="1"/>
    </row>
    <row r="19" spans="1:18" ht="33.75">
      <c r="A19">
        <v>13</v>
      </c>
      <c r="B19">
        <v>191</v>
      </c>
      <c r="C19">
        <v>2014</v>
      </c>
      <c r="D19">
        <v>3</v>
      </c>
      <c r="G19" s="14">
        <v>3</v>
      </c>
      <c r="H19" s="19" t="s">
        <v>24</v>
      </c>
      <c r="I19" s="22">
        <v>8</v>
      </c>
      <c r="J19" s="22" t="s">
        <v>22</v>
      </c>
      <c r="K19" s="14"/>
      <c r="L19" s="6"/>
      <c r="M19" s="1"/>
      <c r="N19" s="1"/>
      <c r="O19" s="28">
        <f>(IF(AND(J19&gt;0,J19&lt;=I19),J19,I19)*(L19-M19+N19))</f>
        <v>0</v>
      </c>
      <c r="P19" s="11"/>
      <c r="Q19" s="1"/>
      <c r="R19" s="1"/>
    </row>
    <row r="20" spans="1:18" ht="67.5">
      <c r="A20">
        <v>13</v>
      </c>
      <c r="B20">
        <v>191</v>
      </c>
      <c r="C20">
        <v>2014</v>
      </c>
      <c r="D20">
        <v>4</v>
      </c>
      <c r="G20" s="14">
        <v>4</v>
      </c>
      <c r="H20" s="19" t="s">
        <v>25</v>
      </c>
      <c r="I20" s="22">
        <v>2</v>
      </c>
      <c r="J20" s="22" t="s">
        <v>22</v>
      </c>
      <c r="K20" s="14"/>
      <c r="L20" s="6"/>
      <c r="M20" s="1"/>
      <c r="N20" s="1"/>
      <c r="O20" s="28">
        <f>(IF(AND(J20&gt;0,J20&lt;=I20),J20,I20)*(L20-M20+N20))</f>
        <v>0</v>
      </c>
      <c r="P20" s="11"/>
      <c r="Q20" s="1"/>
      <c r="R20" s="1"/>
    </row>
    <row r="21" spans="1:18" ht="67.5">
      <c r="A21">
        <v>13</v>
      </c>
      <c r="B21">
        <v>191</v>
      </c>
      <c r="C21">
        <v>2014</v>
      </c>
      <c r="D21">
        <v>5</v>
      </c>
      <c r="G21" s="14">
        <v>5</v>
      </c>
      <c r="H21" s="19" t="s">
        <v>26</v>
      </c>
      <c r="I21" s="22">
        <v>6</v>
      </c>
      <c r="J21" s="22" t="s">
        <v>22</v>
      </c>
      <c r="K21" s="14"/>
      <c r="L21" s="6"/>
      <c r="M21" s="1"/>
      <c r="N21" s="1"/>
      <c r="O21" s="28">
        <f>(IF(AND(J21&gt;0,J21&lt;=I21),J21,I21)*(L21-M21+N21))</f>
        <v>0</v>
      </c>
      <c r="P21" s="11"/>
      <c r="Q21" s="1"/>
      <c r="R21" s="1"/>
    </row>
    <row r="22" spans="1:18" ht="67.5">
      <c r="A22">
        <v>13</v>
      </c>
      <c r="B22">
        <v>191</v>
      </c>
      <c r="C22">
        <v>2014</v>
      </c>
      <c r="D22">
        <v>6</v>
      </c>
      <c r="G22" s="14">
        <v>6</v>
      </c>
      <c r="H22" s="19" t="s">
        <v>27</v>
      </c>
      <c r="I22" s="22">
        <v>9</v>
      </c>
      <c r="J22" s="22" t="s">
        <v>22</v>
      </c>
      <c r="K22" s="14"/>
      <c r="L22" s="6"/>
      <c r="M22" s="1"/>
      <c r="N22" s="1"/>
      <c r="O22" s="28">
        <f>(IF(AND(J22&gt;0,J22&lt;=I22),J22,I22)*(L22-M22+N22))</f>
        <v>0</v>
      </c>
      <c r="P22" s="11"/>
      <c r="Q22" s="1"/>
      <c r="R22" s="1"/>
    </row>
    <row r="23" spans="1:18" ht="67.5">
      <c r="A23">
        <v>13</v>
      </c>
      <c r="B23">
        <v>191</v>
      </c>
      <c r="C23">
        <v>2014</v>
      </c>
      <c r="D23">
        <v>7</v>
      </c>
      <c r="G23" s="14">
        <v>7</v>
      </c>
      <c r="H23" s="19" t="s">
        <v>28</v>
      </c>
      <c r="I23" s="22">
        <v>2</v>
      </c>
      <c r="J23" s="22" t="s">
        <v>22</v>
      </c>
      <c r="K23" s="14"/>
      <c r="L23" s="6"/>
      <c r="M23" s="1"/>
      <c r="N23" s="1"/>
      <c r="O23" s="28">
        <f>(IF(AND(J23&gt;0,J23&lt;=I23),J23,I23)*(L23-M23+N23))</f>
        <v>0</v>
      </c>
      <c r="P23" s="11"/>
      <c r="Q23" s="1"/>
      <c r="R23" s="1"/>
    </row>
    <row r="24" spans="1:18" ht="90">
      <c r="A24">
        <v>13</v>
      </c>
      <c r="B24">
        <v>191</v>
      </c>
      <c r="C24">
        <v>2014</v>
      </c>
      <c r="D24">
        <v>8</v>
      </c>
      <c r="G24" s="14">
        <v>8</v>
      </c>
      <c r="H24" s="19" t="s">
        <v>29</v>
      </c>
      <c r="I24" s="22">
        <v>11</v>
      </c>
      <c r="J24" s="22" t="s">
        <v>22</v>
      </c>
      <c r="K24" s="14"/>
      <c r="L24" s="6"/>
      <c r="M24" s="1"/>
      <c r="N24" s="1"/>
      <c r="O24" s="28">
        <f>(IF(AND(J24&gt;0,J24&lt;=I24),J24,I24)*(L24-M24+N24))</f>
        <v>0</v>
      </c>
      <c r="P24" s="11"/>
      <c r="Q24" s="1"/>
      <c r="R24" s="1"/>
    </row>
    <row r="25" spans="1:18" ht="33.75">
      <c r="A25">
        <v>13</v>
      </c>
      <c r="B25">
        <v>191</v>
      </c>
      <c r="C25">
        <v>2014</v>
      </c>
      <c r="D25">
        <v>9</v>
      </c>
      <c r="G25" s="14">
        <v>9</v>
      </c>
      <c r="H25" s="19" t="s">
        <v>30</v>
      </c>
      <c r="I25" s="22">
        <v>90</v>
      </c>
      <c r="J25" s="22" t="s">
        <v>22</v>
      </c>
      <c r="K25" s="14"/>
      <c r="L25" s="6"/>
      <c r="M25" s="1"/>
      <c r="N25" s="1"/>
      <c r="O25" s="28">
        <f>(IF(AND(J25&gt;0,J25&lt;=I25),J25,I25)*(L25-M25+N25))</f>
        <v>0</v>
      </c>
      <c r="P25" s="11"/>
      <c r="Q25" s="1"/>
      <c r="R25" s="1"/>
    </row>
    <row r="26" spans="1:18" ht="22.5">
      <c r="A26">
        <v>13</v>
      </c>
      <c r="B26">
        <v>191</v>
      </c>
      <c r="C26">
        <v>2014</v>
      </c>
      <c r="D26">
        <v>10</v>
      </c>
      <c r="G26" s="14">
        <v>10</v>
      </c>
      <c r="H26" s="19" t="s">
        <v>31</v>
      </c>
      <c r="I26" s="22">
        <v>1</v>
      </c>
      <c r="J26" s="22" t="s">
        <v>22</v>
      </c>
      <c r="K26" s="14"/>
      <c r="L26" s="6"/>
      <c r="M26" s="1"/>
      <c r="N26" s="1"/>
      <c r="O26" s="28">
        <f>(IF(AND(J26&gt;0,J26&lt;=I26),J26,I26)*(L26-M26+N26))</f>
        <v>0</v>
      </c>
      <c r="P26" s="11"/>
      <c r="Q26" s="1"/>
      <c r="R26" s="1"/>
    </row>
    <row r="27" spans="1:18" ht="33.75">
      <c r="A27">
        <v>13</v>
      </c>
      <c r="B27">
        <v>191</v>
      </c>
      <c r="C27">
        <v>2014</v>
      </c>
      <c r="D27">
        <v>11</v>
      </c>
      <c r="G27" s="14">
        <v>11</v>
      </c>
      <c r="H27" s="19" t="s">
        <v>32</v>
      </c>
      <c r="I27" s="22">
        <v>1</v>
      </c>
      <c r="J27" s="22" t="s">
        <v>22</v>
      </c>
      <c r="K27" s="14"/>
      <c r="L27" s="6"/>
      <c r="M27" s="1"/>
      <c r="N27" s="1"/>
      <c r="O27" s="28">
        <f>(IF(AND(J27&gt;0,J27&lt;=I27),J27,I27)*(L27-M27+N27))</f>
        <v>0</v>
      </c>
      <c r="P27" s="11"/>
      <c r="Q27" s="1"/>
      <c r="R27" s="1"/>
    </row>
    <row r="28" spans="1:18" ht="78.75">
      <c r="A28">
        <v>13</v>
      </c>
      <c r="B28">
        <v>191</v>
      </c>
      <c r="C28">
        <v>2014</v>
      </c>
      <c r="D28">
        <v>12</v>
      </c>
      <c r="G28" s="14">
        <v>12</v>
      </c>
      <c r="H28" s="19" t="s">
        <v>33</v>
      </c>
      <c r="I28" s="22">
        <v>1</v>
      </c>
      <c r="J28" s="22" t="s">
        <v>22</v>
      </c>
      <c r="K28" s="14"/>
      <c r="L28" s="6"/>
      <c r="M28" s="1"/>
      <c r="N28" s="1"/>
      <c r="O28" s="28">
        <f>(IF(AND(J28&gt;0,J28&lt;=I28),J28,I28)*(L28-M28+N28))</f>
        <v>0</v>
      </c>
      <c r="P28" s="11"/>
      <c r="Q28" s="1"/>
      <c r="R28" s="1"/>
    </row>
    <row r="29" spans="1:18" ht="247.5">
      <c r="A29">
        <v>13</v>
      </c>
      <c r="B29">
        <v>191</v>
      </c>
      <c r="C29">
        <v>2014</v>
      </c>
      <c r="D29">
        <v>13</v>
      </c>
      <c r="G29" s="14">
        <v>13</v>
      </c>
      <c r="H29" s="19" t="s">
        <v>34</v>
      </c>
      <c r="I29" s="22">
        <v>1</v>
      </c>
      <c r="J29" s="22" t="s">
        <v>22</v>
      </c>
      <c r="K29" s="14"/>
      <c r="L29" s="6"/>
      <c r="M29" s="1"/>
      <c r="N29" s="1"/>
      <c r="O29" s="28">
        <f>(IF(AND(J29&gt;0,J29&lt;=I29),J29,I29)*(L29-M29+N29))</f>
        <v>0</v>
      </c>
      <c r="P29" s="11"/>
      <c r="Q29" s="1"/>
      <c r="R29" s="1"/>
    </row>
    <row r="30" spans="1:18" ht="270">
      <c r="A30">
        <v>13</v>
      </c>
      <c r="B30">
        <v>191</v>
      </c>
      <c r="C30">
        <v>2014</v>
      </c>
      <c r="D30">
        <v>14</v>
      </c>
      <c r="G30" s="14">
        <v>14</v>
      </c>
      <c r="H30" s="19" t="s">
        <v>35</v>
      </c>
      <c r="I30" s="22">
        <v>5</v>
      </c>
      <c r="J30" s="22" t="s">
        <v>22</v>
      </c>
      <c r="K30" s="14"/>
      <c r="L30" s="6"/>
      <c r="M30" s="1"/>
      <c r="N30" s="1"/>
      <c r="O30" s="28">
        <f>(IF(AND(J30&gt;0,J30&lt;=I30),J30,I30)*(L30-M30+N30))</f>
        <v>0</v>
      </c>
      <c r="P30" s="11"/>
      <c r="Q30" s="1"/>
      <c r="R30" s="1"/>
    </row>
    <row r="31" spans="1:18" ht="67.5">
      <c r="A31">
        <v>13</v>
      </c>
      <c r="B31">
        <v>191</v>
      </c>
      <c r="C31">
        <v>2014</v>
      </c>
      <c r="D31">
        <v>15</v>
      </c>
      <c r="G31" s="14">
        <v>15</v>
      </c>
      <c r="H31" s="19" t="s">
        <v>36</v>
      </c>
      <c r="I31" s="22">
        <v>1</v>
      </c>
      <c r="J31" s="22" t="s">
        <v>22</v>
      </c>
      <c r="K31" s="14"/>
      <c r="L31" s="6"/>
      <c r="M31" s="1"/>
      <c r="N31" s="1"/>
      <c r="O31" s="28">
        <f>(IF(AND(J31&gt;0,J31&lt;=I31),J31,I31)*(L31-M31+N31))</f>
        <v>0</v>
      </c>
      <c r="P31" s="11"/>
      <c r="Q31" s="1"/>
      <c r="R31" s="1"/>
    </row>
    <row r="32" spans="1:18" ht="45">
      <c r="A32">
        <v>13</v>
      </c>
      <c r="B32">
        <v>191</v>
      </c>
      <c r="C32">
        <v>2014</v>
      </c>
      <c r="D32">
        <v>16</v>
      </c>
      <c r="G32" s="14">
        <v>16</v>
      </c>
      <c r="H32" s="19" t="s">
        <v>37</v>
      </c>
      <c r="I32" s="22">
        <v>150</v>
      </c>
      <c r="J32" s="22" t="s">
        <v>22</v>
      </c>
      <c r="K32" s="14"/>
      <c r="L32" s="6"/>
      <c r="M32" s="1"/>
      <c r="N32" s="1"/>
      <c r="O32" s="28">
        <f>(IF(AND(J32&gt;0,J32&lt;=I32),J32,I32)*(L32-M32+N32))</f>
        <v>0</v>
      </c>
      <c r="P32" s="11"/>
      <c r="Q32" s="1"/>
      <c r="R32" s="1"/>
    </row>
    <row r="33" spans="1:18" ht="67.5">
      <c r="A33">
        <v>13</v>
      </c>
      <c r="B33">
        <v>191</v>
      </c>
      <c r="C33">
        <v>2014</v>
      </c>
      <c r="D33">
        <v>17</v>
      </c>
      <c r="G33" s="14">
        <v>17</v>
      </c>
      <c r="H33" s="19" t="s">
        <v>38</v>
      </c>
      <c r="I33" s="22">
        <v>8</v>
      </c>
      <c r="J33" s="22" t="s">
        <v>22</v>
      </c>
      <c r="K33" s="14"/>
      <c r="L33" s="6"/>
      <c r="M33" s="1"/>
      <c r="N33" s="1"/>
      <c r="O33" s="28">
        <f>(IF(AND(J33&gt;0,J33&lt;=I33),J33,I33)*(L33-M33+N33))</f>
        <v>0</v>
      </c>
      <c r="P33" s="11"/>
      <c r="Q33" s="1"/>
      <c r="R33" s="1"/>
    </row>
    <row r="34" spans="1:18" ht="67.5">
      <c r="A34">
        <v>13</v>
      </c>
      <c r="B34">
        <v>191</v>
      </c>
      <c r="C34">
        <v>2014</v>
      </c>
      <c r="D34">
        <v>18</v>
      </c>
      <c r="G34" s="14">
        <v>18</v>
      </c>
      <c r="H34" s="19" t="s">
        <v>39</v>
      </c>
      <c r="I34" s="22">
        <v>1</v>
      </c>
      <c r="J34" s="22" t="s">
        <v>22</v>
      </c>
      <c r="K34" s="14"/>
      <c r="L34" s="6"/>
      <c r="M34" s="1"/>
      <c r="N34" s="1"/>
      <c r="O34" s="28">
        <f>(IF(AND(J34&gt;0,J34&lt;=I34),J34,I34)*(L34-M34+N34))</f>
        <v>0</v>
      </c>
      <c r="P34" s="11"/>
      <c r="Q34" s="1"/>
      <c r="R34" s="1"/>
    </row>
    <row r="35" spans="1:18" ht="67.5">
      <c r="A35">
        <v>13</v>
      </c>
      <c r="B35">
        <v>191</v>
      </c>
      <c r="C35">
        <v>2014</v>
      </c>
      <c r="D35">
        <v>19</v>
      </c>
      <c r="G35" s="14">
        <v>19</v>
      </c>
      <c r="H35" s="19" t="s">
        <v>40</v>
      </c>
      <c r="I35" s="22">
        <v>5</v>
      </c>
      <c r="J35" s="22" t="s">
        <v>22</v>
      </c>
      <c r="K35" s="14"/>
      <c r="L35" s="6"/>
      <c r="M35" s="1"/>
      <c r="N35" s="1"/>
      <c r="O35" s="28">
        <f>(IF(AND(J35&gt;0,J35&lt;=I35),J35,I35)*(L35-M35+N35))</f>
        <v>0</v>
      </c>
      <c r="P35" s="11"/>
      <c r="Q35" s="1"/>
      <c r="R35" s="1"/>
    </row>
    <row r="36" spans="1:18" ht="56.25">
      <c r="A36">
        <v>13</v>
      </c>
      <c r="B36">
        <v>191</v>
      </c>
      <c r="C36">
        <v>2014</v>
      </c>
      <c r="D36">
        <v>20</v>
      </c>
      <c r="G36" s="14">
        <v>20</v>
      </c>
      <c r="H36" s="19" t="s">
        <v>41</v>
      </c>
      <c r="I36" s="22">
        <v>2</v>
      </c>
      <c r="J36" s="22" t="s">
        <v>22</v>
      </c>
      <c r="K36" s="14"/>
      <c r="L36" s="6"/>
      <c r="M36" s="1"/>
      <c r="N36" s="1"/>
      <c r="O36" s="28">
        <f>(IF(AND(J36&gt;0,J36&lt;=I36),J36,I36)*(L36-M36+N36))</f>
        <v>0</v>
      </c>
      <c r="P36" s="11"/>
      <c r="Q36" s="1"/>
      <c r="R36" s="1"/>
    </row>
    <row r="37" spans="1:18" ht="67.5">
      <c r="A37">
        <v>13</v>
      </c>
      <c r="B37">
        <v>191</v>
      </c>
      <c r="C37">
        <v>2014</v>
      </c>
      <c r="D37">
        <v>21</v>
      </c>
      <c r="G37" s="14">
        <v>21</v>
      </c>
      <c r="H37" s="19" t="s">
        <v>42</v>
      </c>
      <c r="I37" s="22">
        <v>2</v>
      </c>
      <c r="J37" s="22" t="s">
        <v>22</v>
      </c>
      <c r="K37" s="14"/>
      <c r="L37" s="6"/>
      <c r="M37" s="1"/>
      <c r="N37" s="1"/>
      <c r="O37" s="28">
        <f>(IF(AND(J37&gt;0,J37&lt;=I37),J37,I37)*(L37-M37+N37))</f>
        <v>0</v>
      </c>
      <c r="P37" s="11"/>
      <c r="Q37" s="1"/>
      <c r="R37" s="1"/>
    </row>
    <row r="38" spans="7:18" ht="15">
      <c r="G38" s="14"/>
      <c r="H38" s="19"/>
      <c r="I38" s="22"/>
      <c r="J38" s="22"/>
      <c r="K38" s="14"/>
      <c r="L38" s="6"/>
      <c r="M38" s="1"/>
      <c r="N38" s="1"/>
      <c r="O38" s="8"/>
      <c r="P38" s="11"/>
      <c r="Q38" s="1"/>
      <c r="R38" s="1"/>
    </row>
    <row r="39" spans="8:15" ht="15">
      <c r="H39" s="33"/>
      <c r="L39" s="30" t="s">
        <v>43</v>
      </c>
      <c r="N39" s="31"/>
      <c r="O39" s="32">
        <f>SUM(O10:O37)</f>
        <v>0</v>
      </c>
    </row>
    <row r="40" ht="15.75" thickBot="1">
      <c r="H40" s="33"/>
    </row>
    <row r="41" spans="8:16" ht="15">
      <c r="H41" s="33"/>
      <c r="N41" s="38"/>
      <c r="O41" s="41"/>
      <c r="P41" s="42" t="s">
        <v>48</v>
      </c>
    </row>
    <row r="42" spans="8:16" ht="15">
      <c r="H42" s="33" t="s">
        <v>44</v>
      </c>
      <c r="I42" s="36"/>
      <c r="N42" s="38"/>
      <c r="O42" s="40"/>
      <c r="P42" s="39"/>
    </row>
    <row r="43" spans="8:16" ht="15">
      <c r="H43" s="33" t="s">
        <v>45</v>
      </c>
      <c r="I43" s="36"/>
      <c r="N43" s="38"/>
      <c r="O43" s="40"/>
      <c r="P43" s="39"/>
    </row>
    <row r="44" spans="8:16" ht="15">
      <c r="H44" s="33" t="s">
        <v>46</v>
      </c>
      <c r="I44" s="3"/>
      <c r="N44" s="38"/>
      <c r="O44" s="40"/>
      <c r="P44" s="39"/>
    </row>
    <row r="45" spans="8:16" ht="15">
      <c r="H45" s="33" t="s">
        <v>47</v>
      </c>
      <c r="I45" s="36"/>
      <c r="N45" s="38"/>
      <c r="O45" s="40"/>
      <c r="P45" s="39"/>
    </row>
    <row r="46" spans="8:16" ht="15">
      <c r="H46" s="33"/>
      <c r="I46" s="37"/>
      <c r="N46" s="38"/>
      <c r="O46" s="40"/>
      <c r="P46" s="39"/>
    </row>
    <row r="47" spans="8:16" ht="15">
      <c r="H47" s="33"/>
      <c r="I47" s="3"/>
      <c r="N47" s="38"/>
      <c r="O47" s="40"/>
      <c r="P47" s="39"/>
    </row>
    <row r="48" spans="8:16" ht="15">
      <c r="H48" s="33"/>
      <c r="I48" s="3"/>
      <c r="N48" s="38"/>
      <c r="O48" s="40"/>
      <c r="P48" s="39"/>
    </row>
    <row r="49" spans="14:16" ht="15">
      <c r="N49" s="38"/>
      <c r="O49" s="40"/>
      <c r="P49" s="39"/>
    </row>
    <row r="50" spans="14:16" ht="15.75" thickBot="1">
      <c r="N50" s="38"/>
      <c r="O50" s="43"/>
      <c r="P50" s="44" t="s">
        <v>49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2014-11-10T18:53:33Z</dcterms:created>
  <dcterms:modified xsi:type="dcterms:W3CDTF">2014-11-10T18:53:34Z</dcterms:modified>
  <cp:category/>
  <cp:version/>
  <cp:contentType/>
  <cp:contentStatus/>
</cp:coreProperties>
</file>