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820" windowHeight="12660" activeTab="0"/>
  </bookViews>
  <sheets>
    <sheet name="Plan1" sheetId="1" r:id="rId1"/>
  </sheets>
  <definedNames/>
  <calcPr fullCalcOnLoad="1"/>
</workbook>
</file>

<file path=xl/sharedStrings.xml><?xml version="1.0" encoding="utf-8"?>
<sst xmlns="http://schemas.openxmlformats.org/spreadsheetml/2006/main" count="115" uniqueCount="72">
  <si>
    <t>PREFEITURA MUNICIPAL DE ITAPETININGA</t>
  </si>
  <si>
    <t>DIGITAÇÃO ELETRÔNICA DA PROPOSTA</t>
  </si>
  <si>
    <t>PREGÃO PRESENCIAL</t>
  </si>
  <si>
    <t>SEQUENCIA: 75</t>
  </si>
  <si>
    <t>Data Abertura: 11/07/2014 Hrs: 09:00</t>
  </si>
  <si>
    <t>Local Entrega: ALMOXARIFADO DA SAÚDE, AV. JOSÉ DE ALMEIDA CARVALHO, 2210 - VILA PROGRESSO</t>
  </si>
  <si>
    <t>Observação: Requisição de compra para aquisição de equipamentos e materiais médicos para várias unidades de saúde, conforme cadastro de proposta nº 13.781069000/1130-13 no Fundo Nacional de Sapude, com recursos liberados para este fim.</t>
  </si>
  <si>
    <t>NOME / RAZÃO SOCIAL</t>
  </si>
  <si>
    <t>CPF/CNPJ</t>
  </si>
  <si>
    <t>cd_Modalidade</t>
  </si>
  <si>
    <t>cd_Sequencia</t>
  </si>
  <si>
    <t>cd_Exercicio</t>
  </si>
  <si>
    <t>cd_Item</t>
  </si>
  <si>
    <t>ITEM</t>
  </si>
  <si>
    <t>PRODUTO</t>
  </si>
  <si>
    <t>QDE. REQUIS.</t>
  </si>
  <si>
    <t>UNIDADE</t>
  </si>
  <si>
    <t>VL. UNITÁRIO</t>
  </si>
  <si>
    <t>VL. TOTAL</t>
  </si>
  <si>
    <t>MARCA</t>
  </si>
  <si>
    <t>cd_Complemento</t>
  </si>
  <si>
    <t>CARRO FUNCIONAL PARA LIMPEZA - Estrutura em polipropileno, com balde espremedor, com kit com pops, líquido e pó, placa sinalizadora e pá, com saco de vinil</t>
  </si>
  <si>
    <t>UN</t>
  </si>
  <si>
    <t>LIXEIRA COM PEDAL - Construído em chapa de aço inóx, com balde em aço inóx, capacidade para 15 litros, tampa com acionamento através de pedal. Certificado de Boas Práticas de Fabricação - BPF e catálogo do produto.</t>
  </si>
  <si>
    <t>LIXEIRA COM PEDAL - Construído em chapa de aço inóx, com balde em aço inóx, capacidade para 5 litros, tampa com acionamento através de pedal. Certificado de Boas Práticas de Fabricação - BPF e catálogo do produto.</t>
  </si>
  <si>
    <t>OXIMETRO DE PULSO - Monitor fisiológico com oximetria de pulso. Tela de cristal liquido colorido com matriz ativa de no mínimo 8” polegadas(diagonal) e resolução mínima de 800 X 480 pontos. Operação e informações na tela em português. Dados acesso a todas as funções através de botões para navegação teclas de acesso direto no painel frontal: Registro, congela / descongela traçado, entra e sai do menu de configuração, silencia alarmes. Indicadores visuais  no painel frontal de alarmes e alertas, independentes da tela. Indicação numérica dos valores de saturação de oxigênio  na faixa de 0-100%, frequência de pulso na faixa de 20-300 BPM. Indicação na tela de mensagens: paciente sem sensor, interferência de luz, sensor desconectado, sensor desconhecido, inicializando, sensor descalibrado, sensor com defeito, baixa perfusão. Limites de alarme máximo e mínimo ajustáveis para SPO² e pulso; não requer calibração pelo usuário principal. Possuir conectores: UBS e serial DB9. Alimentação elétrica AC: 100 a 240 VCA automático, 50/60 HZ, com fonte interna, e bateria interna que suporte no mínimo 350 minutos, e DC: 10 – 18 VDC. Peso máximo com bateria: 3 kg. Apresentar registro na ANVISA, certificado INMETRO de atendimento as normas técnicas NBR IEC 60601-1-1, NBR IEC 60601-1-2 e NBR IEC 60601-2-49; catalogo do produto. Acompanha : 01 sensor SPO2 permanente tipo dedo, 01 cabo de força, 01 manual de operação em português.</t>
  </si>
  <si>
    <t xml:space="preserve">BALANÇA ANTROPOMETRICA - Estrutura em chapa de aço carbono pintada, com concha anatômica em polipropileno. Capacidade de Pesagem até 16 kilos. Sensibilidade de 10 em 10 gramas. Régua em aço cromado com acabamento perfeito. Pés em borracha sintética. Certificado de Boas Práticas de Fabricação - BPF, Registro no INMETRO e catálogo do produto. </t>
  </si>
  <si>
    <t xml:space="preserve">BALANÇA ANTROPOMETRICA - "Estrutura em chapa de aço carbono pintada. Capacidade de Pesagem até 200 kilos com divisões a cada 100 gramas. Sua Régua Antropométrica deverá medir até 2,00 metros, sendo fabricada em alumínio anodizado, e a marcações de altura a cada 0,5 centimetro. Possui Tapete anti-derrapante de borracha para maior segurança da pessoa que será pesada. Possuir Tapete anti-derrapante de borracha para maior segurança da pessoa que será pesada. Os pés de apoio da balança possuem regulagem para nivelamento de acordo com o piso onde será intalada. Possui Função de TARA. Painel Digital com 6 dígitos. Voltagem Bivolt.  Certificado de Boas Práticas de Fabricação - BPF, Registro no INMETRO e catálogo do produto.
</t>
  </si>
  <si>
    <t>NEGATOSCOPIO - Construído em chapa de aço. Tratamento antiferruginoso, acabamento em pintura eletrostática a pó com resina epóxi-poliéster e polimerizado em estufa. Frente em acrílico. 01 Corpo. Voltagem 110 ou 220V. Certificado de Boas Práticas de Fabricação - BPF e catálogo do produto.</t>
  </si>
  <si>
    <t>NEGATOSCOPIO - Construído em chapa de aço. Tratamento antiferruginoso, acabamento em pintura eletrostática a pó com resina epóxi-poliéster e polimerizado em estufa. Frente em acrílico. 02 Corpos. Voltagem 110 ou 220V. Certificado de Boas Práticas de Fabricação - BPF e catálogo do produto.</t>
  </si>
  <si>
    <t>LANTERNA CLINICA - Estrutura em alumínio e lâmpada em LED.</t>
  </si>
  <si>
    <t>ESTETOSCOPIO - Composto de olivas com formato anatômico em borracha antialérgica, conjunto biauricular em aço cromado resistente e flexível na curvatura do tubo em 'Y", auscultador duplo com grande sensibilidade para escuta cardiopulmonar. Certificado de Boas Práticas de Fabricação - BPF e catálogo do produto.</t>
  </si>
  <si>
    <t>ESFIGMOMANOMETRO - Aparelho de pressão adulto com estetoscopio simples, manômetro anaeróide com escala de 0 a 300 mmhg impressa diretamente no fundo, braçadeira em nylon com fecho em metal, manguito em latéx com 2 vias no tamanho adulto, pêra em latéx, flexível em formato anatômico com válvula de controle de saíde de ar em metal cromado. Acondicionado em bolsa com zíper.  Certificado de Boas Práticas de Fabricação - BPF e catálogo do produto.</t>
  </si>
  <si>
    <t>ESFIGMOMANOMETRO - Aparelho de pressão infantil com estetoscopio simples, manômetro anaeróide, com escala de 0 a 300 mmhg impressa diretamente no fundo, braçadeira em nylon com fecho em velcro, manguito em latéx com 2 vias no tamanho adulto, pêra em latéx, flexível em formato anatômico com válvula de controle de saíde de ar em metal cromado. Acondicionado em bolsa com zíper.  Certificado de Boas Práticas de Fabricação - BPF e catálogo do produto.</t>
  </si>
  <si>
    <t>OTOSCOPIO - Baterial Convencional, com 5 espéculos auriculares reusáveis.</t>
  </si>
  <si>
    <t>NEBULIZADOR - Tipo compressor,  com 01 saíde simultânea.</t>
  </si>
  <si>
    <t>LARINGOSCOPIO - Estrutura em aço inóx com 4 lâminas. Certificado de Boas Práticas de Fabricação - BPF e catálogo do produto. Apresentar Registro na ANVISA</t>
  </si>
  <si>
    <t>REANIMADOR PULMONAR - Ressuscitador manual adulto com balão em silicone para aplicação em ventilação positiva com retorno dimensional automático, válvula de admissão de O2, bolsa de reservatório, válvula paciente unidirecional com giro de 360º, válvula de alívio, membrana tipo bico de pato que impede o retorno do ar exalado pelo paciente para o balão do reanimado, máscara de silicone transparente.  Certificado de Boas Práticas de Fabricação - BPF e catálogo do produto.</t>
  </si>
  <si>
    <t>REANIMADOR PULMONAR - Ressuscitador manual infantil com balão em silicone para aplicação em ventilação positiva com retorno dimensional automático, válvula de admissão de O2, bolsa de reservatório, válvula paciente unidirecional com giro de 360º, válvula de alívio, membrana tipo bico de pato que impede o retorno do ar exalado pelo paciente para o balão do reanimado, máscara de silicone transparente.  Certificado de Boas Práticas de Fabricação - BPF e catálogo do produto.</t>
  </si>
  <si>
    <t>CADEIRA DE RODAS  - Pediátrica. Estrutura em aço, ferro pintado, pintura epóxi, apoio para braços e pernas removíveis, apoio para os pés com elevação, assento e encosto em nylon, dobrável, freios bilaterais, pedais em polietileno rodas traseiras de 20", rodas dianteiras de 6" giratórioas com pneus maçiços e suporte de soro. Capacidade para até 50Kg. Apresentar registro na ANVISA, Certificado de Boas Práticas de Fabricação - BPF e catálogo do produto.</t>
  </si>
  <si>
    <t>CADEIRA DE RODAS  - Adulto. Estrutura em aço, ferro pintado, pintura epóxi, apoio para braços e pernas removíveis, apoio para os pés com elevação, assento e encosto em nylon, dobrável, freios bilaterais, pedais em polietileno rodas traseiras aro 20 cm, rodas dianteiras aro 6 giratórioas com pneus maçiços e suporte de soro. Capacidade até 90 kg.  Apresentar registro na ANVISA, Certificado de Boas Práticas de Fabricação - BPF e catálogo do produto.</t>
  </si>
  <si>
    <t>CADEIRA DE RODAS  - Obeso. Construída com tubo de aço carbono, dobrável em duplo X, reforçada, braços bilaterais escamoteáveis, pedais fixo com apoio de pés rebatível e ajustável na altura, rodas traseiras de 24, pneus infláveis, eixo removível, placa de sustentação de roda reforçada em alumínio, costurada com faixas de  reforço interno, almofada sobre o assento, suporte de soro e acabamento em pintura elétrostática. Capacidade até 150kg. Apresentar cadastro na ANVISA, Certificado de Boas Praticas de Fabricação – BPF e Catalogo do Produto.</t>
  </si>
  <si>
    <t>ESCADA 2 DEGRAUS - Estrutura composta de aço inoxidável. Piso antiderrapante, pés com ponteiras. Certificado de Boas Práticas de Fabricação - BPF e catálogo do produto</t>
  </si>
  <si>
    <t>SUPORTE DE SORO - Base e coluna em tubo de aço inóx. Haste com 4 ganchos, altura regulável. Pés com quatro rodízios.</t>
  </si>
  <si>
    <t>FOCO REFLETOR AMBULATORIAL - Com haste fixa, iluminação halogênica. Certificado de Boas Práticas de Fabricação - BPF e catálogo do produto.</t>
  </si>
  <si>
    <t>BRACADEIRA PARA INJECAO - Base em tripé de ferro fundido e coluna em tubo de aço. Tratamento antiferruginoso, acabamento em pintura eletrostática a pó com resina epóxi-poliéster e polimerizado em estufa, de excelente resistência química e mecânica. Haste em aço inóx. Pedestal de altura regulável. Concha (parte superior) em aço inóx.</t>
  </si>
  <si>
    <t>BIOMBO - Construído em tubo redondo com parede, montado em 2 faces, com algodão crú.Tratamento antiferruginoso, acabamento em pintura eletrostática a pó com resina epóxi-poliéster e polimerizado em estufa. Pés com ponteiras. Certificado de Boas Práticas de Fabricação - BPF e catálogo do produto.</t>
  </si>
  <si>
    <t>BIOMBO - Construído em tubo redondo com parede, montado em 3 faces, com algodão crú.Tratamento antiferruginoso, acabamento em pintura eletrostática a pó com resina epóxi-poliéster e polimerizado em estufa. Pés com ponteiras. Certificado de Boas Práticas de Fabricação - BPF e catálogo do produto.</t>
  </si>
  <si>
    <t>CILINDRO PARA GASES MEDICINAIS - Estrutura em aço, pintado na cor verde conforme normas de identificação de gases da ABNT, suporte com rodízio, manômetro, fluxômetro, válvula, capacidade de 20 litros.</t>
  </si>
  <si>
    <t>SELADORA - Tipo manual, para aplicação em papel grau cirúrgico, controle de temperatura digital ou termostático.</t>
  </si>
  <si>
    <t>MESA GINECOLOGICA - Armação em tubo quadrado 25 X 25 X 1,2mm. Armário construído em chapa de aço 0,75mm com 3 gavetas e 2 portas. Equipada com um par de porta –coxas estofadas e anexos e gaveta receptáculo de resíduos em inox. Leito em 3 peças articuladas para varias posições moveis através de cremalheira. Estofado revestido em courvim. Tratamento antiferruginoso, acabamento em pintura eletrostática a pó com resina epóxi-poliéster e polimerizado em estufa. Puxadores cromados. Pés com ponteiras. Dimensões: 1,80 X 0,65 X 0,87m. Apresentar cadastro na ANVISA, Certificado de Boas Praticas de Fabricação – BPF e Catalogo do Produto.</t>
  </si>
  <si>
    <t>MESA DE MAYO - Estrutura em tubo de aço inóx, montada sobre tripé com rodízios. Altura regulável através de borboleta. Acompanha bandeja em aço inóx. Certificado de Boas Práticas de Fabricação - BPF e catálogo do produto.</t>
  </si>
  <si>
    <t>MESA PARA EXAME - Armação em tubo quadrado 25 X 25 X 1,2mm. Armário construído em chapa de aço 0,75mm com 3 gavetas e 2 portas. Leito em 3 peças articuladas para varias posições moveis através de cremalheira. Estofado revestido em courvim. Suporte de papel.Tratamento antiferruginoso, acabamento em pintura eletrostática a pó com resina epóxi-poliéster e polimerizado em estufa. Puxadores cromados. Pés com ponteiras. Dimensões: 1,80 X 0,65 X 0,87m. Apresentar cadastro na ANVISA, Certificado de Boas Praticas de Fabricação – BPF e Catalogo do Produto.</t>
  </si>
  <si>
    <t>MESA PARA EXAME - Estrutura em tubo redondo, leito estofado revestido em corvim, com cabeceira regulável através de cremalheira.  Tratamento antiferruginoso, acabamento em pintura eletrostática a pó com resina epóxi-poliéster e polimerizado em estufa. Pés com ponteiras. Apresentar registro na ANVISA, Certificado de Boas Práticas de Fabricação - BPF e catálogo do produto.</t>
  </si>
  <si>
    <t>ARMARIO VITRINE - Armação em aço perfilado em L, laterais e porta em vidro, com fechadura tipo yale, com três prateleiras. Tratamento antiferruginoso, acabamento em ointura eletrostática a pó com resina epóxi-poliéster e polimerizado em estufa. Certificado de Boas Práticas de Fabricação - BPF e catálogo do produto.</t>
  </si>
  <si>
    <t>CARRO MACA - Estrutura em tubo redondo de aço inoxidável. Leito removível em chapa de aço inóx, com cabeceira móvel através de cremalheira, grades laterais de tombar em aço inóx e suporte para soro em aço inóx. Colchonete. Para-choque de borracha em toda volta e rodízios com freios de dupla ação em diagonal. Capacidade para 150kg. Apresentar registro na ANVISA, Certificado de Boas Práticas de Fabricação - BPF e catálogo do produto.</t>
  </si>
  <si>
    <t>CAMARA PARA CONSERVACAO DE VACINA - Construção em gabinete internamente em termoplástico ou inoxidável. Porta externa com fecho magnético e guarnição portas interna em acrílico transparente. No mínimo quatro prateleiras tipo “grelha”/gaveta em aço tratado pintado  a pó eletrostático. Equipada com três sensores. Menu para multi sensores com visualização simultânea de todos os sensores instalados. Sistema de monitorização de rede, restabelecendo os parâmetros de programação caso ocorra uma variação de energia elétrica. Conjunto de segurança analógico  que permita a manutenção da temperatura na faixa de +2,5ºC a +7,5ºC na eventualidade de uma falha no sistema eletrônico micro processado. Alarmes audiovisuais para a porta aberta  e para a alta e baixa temperatura pré-calibradas respectivamente em +2,0ºC e +6,0ºC, podendo ser ajustada manualmente em outras temperaturas. Chave geral tipo disjuntor para a proteção da câmara. Temperatura de operação: +4ºC memorizada. Capacidade no mínimo 16.000 doses / ampolas de 5 ml. Alimentaç</t>
  </si>
  <si>
    <t xml:space="preserve">DESFIBRILADOR - Equipamento com tecnologia de onda bifásica. Identificar e interpretar automaticamente o traçado do ECG do paciente através de pás adesivas multifunções, que devem ser descartáveis, auto-aderentes, e servir tanto em pacientes em adulto como em pediátricos. Pás adesivas com cabo de conexão de no mínimo 120 cm, desenho exemplificado o posicionamento correto das mesmas, e vida útil de no mínimo 2 anos após a data de fabricação. Capacidade para desfibrilação pediátrica, através de descarga de energia reduzida em no máximo 50J. Para paciente adulto, energia no máximo de 150J. Deve trabalhar com tempo total de carga, inferior a 8 segundos e tempo de retomada de leitura do ECG após o choque de ate 20ms. Ser  capaz de auxiliar o socorrista a realizar RCP através de comando de voz em português, de forma detalhada, para guiar o usuário durante todo o ciclo de ressuscitação. Possuir sistema de aviso sonoro e visual caso o aparelho necessite de manutenção, e também quando a bateria estiver fraca. </t>
  </si>
  <si>
    <t>ELETROCARDIOGRAFO - Eletrocardiógrafo portátil digital de 12 derivações simultâneas. Impressão em papel do traçado e informações como: Derivação, velocidades, filtros e etc. impressora integrada display colorido LCD de 4.3” touchscreen. Comunicação via USB. Permitir transferência de exames em formato PDF. Impressão automática do exame, com um único toque de tecla, das 12 derivações do ECG. Opção de impressão de dois exames por folha. Velocidades de impressão de 5, a 100 MMS/S. capacidade para armazenar ate 100 exames. Impressão de 12 variações em uma única pagina. Alimentação: Rede 100 a 240 VAC 50/60 HZ. Idioma de operação em português. Deve atender as normas NBR IEC 60601-1 / NBR IEC 60601-1-2 / NBR IEC 60601-2-25. Acompanhar: 01cabo paciente para ECG de 10 vias; 01 tubo de gel condutor; 04 eletrodos de membros tipo clip “braçadeiras” adulto; 06 eletrodos precordiais de sucção; 100 folhas de papel; 01 manual usuário. 01 carro para eletro. Apresentar registros na ANVISA e catalogo do produto.</t>
  </si>
  <si>
    <t>DETECTOR FETAL - Detector fetal portátil com indicação digital para detecção ausculta de batimento cardíaco-fetal a partir da 10ª semana de gestação por método de ultrassom através de um transdutor (frequência aproximada de 2MHZ) e de autofalante embutido (potencia de pelo menos 1,2 W). gabinete plástico ABS de alta persistência com encaixe para fixação da sonda dopper (transdutor), dimensões aproximadas: 80X130X30MM e peso máximo 200g. Display LCD com indicação de bateria fraca, ritmo e batimento cardíaco (FCF) na faixa de 50 a 240 BPM. Saída de áudio para fone de ouvido e para interface PC (placa de som); botão liga/desliga com ajuste de volume, desligamento automático após 5 minutos sem uso para a economia de bateria. Alimentação através de 01 bateria 9V ou 02 pilhas tipo AA 1,5V alcalinas com funcionamento de ate 6 horas. Acompanha: transdutor de ultrassom (sonda doppler aproximadamente 2,0 MHZ), gel, bolsa para transporte e alça para pescoço. Apresentar registro na ANVISA e catalogo do produto.</t>
  </si>
  <si>
    <t>AUTOCLAVE - Câmara em aço inoxidável, painel digital, com capacidade mínima de 30 litros.  Certificado de Boas Práticas de Fabricação - BPF, Registro no INMETRO e catálogo do produto. Apresentar Registro na ANVISA.</t>
  </si>
  <si>
    <t>AUTOCLAVE - Em aço inxidável, digital, com capacidade mínima de 40 litros.  Certificado de Boas Práticas de Fabricação - BPF, Registro no INMETRO e catálogo do produto. Apresentar Registro na ANVISA.</t>
  </si>
  <si>
    <t>AUTOCLAVE - Câmara em aço inoxidável, painel digital, com capacidade mínima de 50 litros.  Certificado de Boas Práticas de Fabricação - BPF, Registro no INMETRO e catálogo do produto. Apresentar Registro na ANVISA.</t>
  </si>
  <si>
    <t>AUTOCLAVE - Câmara em aço inoxidável, painel digital, com capacidade mínima de 60 litros.  Certificado de Boas Práticas de Fabricação - BPF, Registro no INMETRO e catálogo do produto. Apresentar Registro na ANVISA.</t>
  </si>
  <si>
    <t>CARRO DE CURATIVO - Estrutura em inóx, com bacia, balde e suporte em inóx.</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</si>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</sst>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2"/>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31.5">
      <c r="H1" s="15" t="s">
        <v>0</v>
      </c>
    </row>
    <row r="3" ht="15">
      <c r="H3" s="16" t="s">
        <v>1</v>
      </c>
    </row>
    <row r="5" ht="15">
      <c r="H5" s="16" t="s">
        <v>2</v>
      </c>
    </row>
    <row r="6" ht="15">
      <c r="H6" s="16" t="s">
        <v>3</v>
      </c>
    </row>
    <row r="7" spans="8:9" ht="15">
      <c r="H7" s="16" t="s">
        <v>4</v>
      </c>
      <c r="I7" s="20" t="s">
        <v>4</v>
      </c>
    </row>
    <row r="8" spans="8:9" ht="45">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33.75">
      <c r="A17">
        <v>13</v>
      </c>
      <c r="B17">
        <v>75</v>
      </c>
      <c r="C17">
        <v>2014</v>
      </c>
      <c r="D17">
        <v>1</v>
      </c>
      <c r="G17" s="14">
        <v>1</v>
      </c>
      <c r="H17" s="19" t="s">
        <v>21</v>
      </c>
      <c r="I17" s="22">
        <v>8</v>
      </c>
      <c r="J17" s="22" t="s">
        <v>22</v>
      </c>
      <c r="K17" s="14"/>
      <c r="L17" s="6"/>
      <c r="M17" s="1"/>
      <c r="N17" s="1"/>
      <c r="O17" s="28">
        <f>(IF(AND(J17&gt;0,J17&lt;=I17),J17,I17)*(L17-M17+N17))</f>
        <v>0</v>
      </c>
      <c r="P17" s="11"/>
      <c r="Q17" s="1"/>
      <c r="R17" s="1"/>
    </row>
    <row r="18" spans="1:18" ht="45">
      <c r="A18">
        <v>13</v>
      </c>
      <c r="B18">
        <v>75</v>
      </c>
      <c r="C18">
        <v>2014</v>
      </c>
      <c r="D18">
        <v>2</v>
      </c>
      <c r="G18" s="14">
        <v>2</v>
      </c>
      <c r="H18" s="19" t="s">
        <v>23</v>
      </c>
      <c r="I18" s="22">
        <v>28</v>
      </c>
      <c r="J18" s="22" t="s">
        <v>22</v>
      </c>
      <c r="K18" s="14"/>
      <c r="L18" s="6"/>
      <c r="M18" s="1"/>
      <c r="N18" s="1"/>
      <c r="O18" s="28">
        <f>(IF(AND(J18&gt;0,J18&lt;=I18),J18,I18)*(L18-M18+N18))</f>
        <v>0</v>
      </c>
      <c r="P18" s="11"/>
      <c r="Q18" s="1"/>
      <c r="R18" s="1"/>
    </row>
    <row r="19" spans="1:18" ht="45">
      <c r="A19">
        <v>13</v>
      </c>
      <c r="B19">
        <v>75</v>
      </c>
      <c r="C19">
        <v>2014</v>
      </c>
      <c r="D19">
        <v>3</v>
      </c>
      <c r="G19" s="14">
        <v>3</v>
      </c>
      <c r="H19" s="19" t="s">
        <v>24</v>
      </c>
      <c r="I19" s="22">
        <v>1</v>
      </c>
      <c r="J19" s="22" t="s">
        <v>22</v>
      </c>
      <c r="K19" s="14"/>
      <c r="L19" s="6"/>
      <c r="M19" s="1"/>
      <c r="N19" s="1"/>
      <c r="O19" s="28">
        <f>(IF(AND(J19&gt;0,J19&lt;=I19),J19,I19)*(L19-M19+N19))</f>
        <v>0</v>
      </c>
      <c r="P19" s="11"/>
      <c r="Q19" s="1"/>
      <c r="R19" s="1"/>
    </row>
    <row r="20" spans="1:18" ht="225">
      <c r="A20">
        <v>13</v>
      </c>
      <c r="B20">
        <v>75</v>
      </c>
      <c r="C20">
        <v>2014</v>
      </c>
      <c r="D20">
        <v>4</v>
      </c>
      <c r="G20" s="14">
        <v>4</v>
      </c>
      <c r="H20" s="19" t="s">
        <v>25</v>
      </c>
      <c r="I20" s="22">
        <v>9</v>
      </c>
      <c r="J20" s="22" t="s">
        <v>22</v>
      </c>
      <c r="K20" s="14"/>
      <c r="L20" s="6"/>
      <c r="M20" s="1"/>
      <c r="N20" s="1"/>
      <c r="O20" s="28">
        <f>(IF(AND(J20&gt;0,J20&lt;=I20),J20,I20)*(L20-M20+N20))</f>
        <v>0</v>
      </c>
      <c r="P20" s="11"/>
      <c r="Q20" s="1"/>
      <c r="R20" s="1"/>
    </row>
    <row r="21" spans="1:18" ht="78.75">
      <c r="A21">
        <v>13</v>
      </c>
      <c r="B21">
        <v>75</v>
      </c>
      <c r="C21">
        <v>2014</v>
      </c>
      <c r="D21">
        <v>5</v>
      </c>
      <c r="G21" s="14">
        <v>5</v>
      </c>
      <c r="H21" s="19" t="s">
        <v>26</v>
      </c>
      <c r="I21" s="22">
        <v>9</v>
      </c>
      <c r="J21" s="22" t="s">
        <v>22</v>
      </c>
      <c r="K21" s="14"/>
      <c r="L21" s="6"/>
      <c r="M21" s="1"/>
      <c r="N21" s="1"/>
      <c r="O21" s="28">
        <f>(IF(AND(J21&gt;0,J21&lt;=I21),J21,I21)*(L21-M21+N21))</f>
        <v>0</v>
      </c>
      <c r="P21" s="11"/>
      <c r="Q21" s="1"/>
      <c r="R21" s="1"/>
    </row>
    <row r="22" spans="1:18" ht="236.25">
      <c r="A22">
        <v>13</v>
      </c>
      <c r="B22">
        <v>75</v>
      </c>
      <c r="C22">
        <v>2014</v>
      </c>
      <c r="D22">
        <v>6</v>
      </c>
      <c r="G22" s="14">
        <v>6</v>
      </c>
      <c r="H22" s="19" t="s">
        <v>27</v>
      </c>
      <c r="I22" s="22">
        <v>11</v>
      </c>
      <c r="J22" s="22" t="s">
        <v>22</v>
      </c>
      <c r="K22" s="14"/>
      <c r="L22" s="6"/>
      <c r="M22" s="1"/>
      <c r="N22" s="1"/>
      <c r="O22" s="28">
        <f>(IF(AND(J22&gt;0,J22&lt;=I22),J22,I22)*(L22-M22+N22))</f>
        <v>0</v>
      </c>
      <c r="P22" s="11"/>
      <c r="Q22" s="1"/>
      <c r="R22" s="1"/>
    </row>
    <row r="23" spans="1:18" ht="67.5">
      <c r="A23">
        <v>13</v>
      </c>
      <c r="B23">
        <v>75</v>
      </c>
      <c r="C23">
        <v>2014</v>
      </c>
      <c r="D23">
        <v>7</v>
      </c>
      <c r="G23" s="14">
        <v>7</v>
      </c>
      <c r="H23" s="19" t="s">
        <v>28</v>
      </c>
      <c r="I23" s="22">
        <v>3</v>
      </c>
      <c r="J23" s="22" t="s">
        <v>22</v>
      </c>
      <c r="K23" s="14"/>
      <c r="L23" s="6"/>
      <c r="M23" s="1"/>
      <c r="N23" s="1"/>
      <c r="O23" s="28">
        <f>(IF(AND(J23&gt;0,J23&lt;=I23),J23,I23)*(L23-M23+N23))</f>
        <v>0</v>
      </c>
      <c r="P23" s="11"/>
      <c r="Q23" s="1"/>
      <c r="R23" s="1"/>
    </row>
    <row r="24" spans="1:18" ht="67.5">
      <c r="A24">
        <v>13</v>
      </c>
      <c r="B24">
        <v>75</v>
      </c>
      <c r="C24">
        <v>2014</v>
      </c>
      <c r="D24">
        <v>8</v>
      </c>
      <c r="G24" s="14">
        <v>8</v>
      </c>
      <c r="H24" s="19" t="s">
        <v>29</v>
      </c>
      <c r="I24" s="22">
        <v>2</v>
      </c>
      <c r="J24" s="22" t="s">
        <v>22</v>
      </c>
      <c r="K24" s="14"/>
      <c r="L24" s="6"/>
      <c r="M24" s="1"/>
      <c r="N24" s="1"/>
      <c r="O24" s="28">
        <f>(IF(AND(J24&gt;0,J24&lt;=I24),J24,I24)*(L24-M24+N24))</f>
        <v>0</v>
      </c>
      <c r="P24" s="11"/>
      <c r="Q24" s="1"/>
      <c r="R24" s="1"/>
    </row>
    <row r="25" spans="1:18" ht="22.5">
      <c r="A25">
        <v>13</v>
      </c>
      <c r="B25">
        <v>75</v>
      </c>
      <c r="C25">
        <v>2014</v>
      </c>
      <c r="D25">
        <v>9</v>
      </c>
      <c r="G25" s="14">
        <v>9</v>
      </c>
      <c r="H25" s="19" t="s">
        <v>30</v>
      </c>
      <c r="I25" s="22">
        <v>10</v>
      </c>
      <c r="J25" s="22" t="s">
        <v>22</v>
      </c>
      <c r="K25" s="14"/>
      <c r="L25" s="6"/>
      <c r="M25" s="1"/>
      <c r="N25" s="1"/>
      <c r="O25" s="28">
        <f>(IF(AND(J25&gt;0,J25&lt;=I25),J25,I25)*(L25-M25+N25))</f>
        <v>0</v>
      </c>
      <c r="P25" s="11"/>
      <c r="Q25" s="1"/>
      <c r="R25" s="1"/>
    </row>
    <row r="26" spans="1:18" ht="67.5">
      <c r="A26">
        <v>13</v>
      </c>
      <c r="B26">
        <v>75</v>
      </c>
      <c r="C26">
        <v>2014</v>
      </c>
      <c r="D26">
        <v>10</v>
      </c>
      <c r="G26" s="14">
        <v>10</v>
      </c>
      <c r="H26" s="19" t="s">
        <v>31</v>
      </c>
      <c r="I26" s="22">
        <v>9</v>
      </c>
      <c r="J26" s="22" t="s">
        <v>22</v>
      </c>
      <c r="K26" s="14"/>
      <c r="L26" s="6"/>
      <c r="M26" s="1"/>
      <c r="N26" s="1"/>
      <c r="O26" s="28">
        <f>(IF(AND(J26&gt;0,J26&lt;=I26),J26,I26)*(L26-M26+N26))</f>
        <v>0</v>
      </c>
      <c r="P26" s="11"/>
      <c r="Q26" s="1"/>
      <c r="R26" s="1"/>
    </row>
    <row r="27" spans="1:18" ht="101.25">
      <c r="A27">
        <v>13</v>
      </c>
      <c r="B27">
        <v>75</v>
      </c>
      <c r="C27">
        <v>2014</v>
      </c>
      <c r="D27">
        <v>11</v>
      </c>
      <c r="G27" s="14">
        <v>11</v>
      </c>
      <c r="H27" s="19" t="s">
        <v>32</v>
      </c>
      <c r="I27" s="22">
        <v>8</v>
      </c>
      <c r="J27" s="22" t="s">
        <v>22</v>
      </c>
      <c r="K27" s="14"/>
      <c r="L27" s="6"/>
      <c r="M27" s="1"/>
      <c r="N27" s="1"/>
      <c r="O27" s="28">
        <f>(IF(AND(J27&gt;0,J27&lt;=I27),J27,I27)*(L27-M27+N27))</f>
        <v>0</v>
      </c>
      <c r="P27" s="11"/>
      <c r="Q27" s="1"/>
      <c r="R27" s="1"/>
    </row>
    <row r="28" spans="1:18" ht="101.25">
      <c r="A28">
        <v>13</v>
      </c>
      <c r="B28">
        <v>75</v>
      </c>
      <c r="C28">
        <v>2014</v>
      </c>
      <c r="D28">
        <v>12</v>
      </c>
      <c r="G28" s="14">
        <v>12</v>
      </c>
      <c r="H28" s="19" t="s">
        <v>33</v>
      </c>
      <c r="I28" s="22">
        <v>5</v>
      </c>
      <c r="J28" s="22" t="s">
        <v>22</v>
      </c>
      <c r="K28" s="14"/>
      <c r="L28" s="6"/>
      <c r="M28" s="1"/>
      <c r="N28" s="1"/>
      <c r="O28" s="28">
        <f>(IF(AND(J28&gt;0,J28&lt;=I28),J28,I28)*(L28-M28+N28))</f>
        <v>0</v>
      </c>
      <c r="P28" s="11"/>
      <c r="Q28" s="1"/>
      <c r="R28" s="1"/>
    </row>
    <row r="29" spans="1:18" ht="22.5">
      <c r="A29">
        <v>13</v>
      </c>
      <c r="B29">
        <v>75</v>
      </c>
      <c r="C29">
        <v>2014</v>
      </c>
      <c r="D29">
        <v>13</v>
      </c>
      <c r="G29" s="14">
        <v>13</v>
      </c>
      <c r="H29" s="19" t="s">
        <v>34</v>
      </c>
      <c r="I29" s="22">
        <v>9</v>
      </c>
      <c r="J29" s="22" t="s">
        <v>22</v>
      </c>
      <c r="K29" s="14"/>
      <c r="L29" s="6"/>
      <c r="M29" s="1"/>
      <c r="N29" s="1"/>
      <c r="O29" s="28">
        <f>(IF(AND(J29&gt;0,J29&lt;=I29),J29,I29)*(L29-M29+N29))</f>
        <v>0</v>
      </c>
      <c r="P29" s="11"/>
      <c r="Q29" s="1"/>
      <c r="R29" s="1"/>
    </row>
    <row r="30" spans="1:18" ht="22.5">
      <c r="A30">
        <v>13</v>
      </c>
      <c r="B30">
        <v>75</v>
      </c>
      <c r="C30">
        <v>2014</v>
      </c>
      <c r="D30">
        <v>14</v>
      </c>
      <c r="G30" s="14">
        <v>14</v>
      </c>
      <c r="H30" s="19" t="s">
        <v>35</v>
      </c>
      <c r="I30" s="22">
        <v>3</v>
      </c>
      <c r="J30" s="22" t="s">
        <v>22</v>
      </c>
      <c r="K30" s="14"/>
      <c r="L30" s="6"/>
      <c r="M30" s="1"/>
      <c r="N30" s="1"/>
      <c r="O30" s="28">
        <f>(IF(AND(J30&gt;0,J30&lt;=I30),J30,I30)*(L30-M30+N30))</f>
        <v>0</v>
      </c>
      <c r="P30" s="11"/>
      <c r="Q30" s="1"/>
      <c r="R30" s="1"/>
    </row>
    <row r="31" spans="1:18" ht="33.75">
      <c r="A31">
        <v>13</v>
      </c>
      <c r="B31">
        <v>75</v>
      </c>
      <c r="C31">
        <v>2014</v>
      </c>
      <c r="D31">
        <v>15</v>
      </c>
      <c r="G31" s="14">
        <v>15</v>
      </c>
      <c r="H31" s="19" t="s">
        <v>36</v>
      </c>
      <c r="I31" s="22">
        <v>2</v>
      </c>
      <c r="J31" s="22" t="s">
        <v>22</v>
      </c>
      <c r="K31" s="14"/>
      <c r="L31" s="6"/>
      <c r="M31" s="1"/>
      <c r="N31" s="1"/>
      <c r="O31" s="28">
        <f>(IF(AND(J31&gt;0,J31&lt;=I31),J31,I31)*(L31-M31+N31))</f>
        <v>0</v>
      </c>
      <c r="P31" s="11"/>
      <c r="Q31" s="1"/>
      <c r="R31" s="1"/>
    </row>
    <row r="32" spans="1:18" ht="101.25">
      <c r="A32">
        <v>13</v>
      </c>
      <c r="B32">
        <v>75</v>
      </c>
      <c r="C32">
        <v>2014</v>
      </c>
      <c r="D32">
        <v>16</v>
      </c>
      <c r="G32" s="14">
        <v>16</v>
      </c>
      <c r="H32" s="19" t="s">
        <v>37</v>
      </c>
      <c r="I32" s="22">
        <v>1</v>
      </c>
      <c r="J32" s="22" t="s">
        <v>22</v>
      </c>
      <c r="K32" s="14"/>
      <c r="L32" s="6"/>
      <c r="M32" s="1"/>
      <c r="N32" s="1"/>
      <c r="O32" s="28">
        <f>(IF(AND(J32&gt;0,J32&lt;=I32),J32,I32)*(L32-M32+N32))</f>
        <v>0</v>
      </c>
      <c r="P32" s="11"/>
      <c r="Q32" s="1"/>
      <c r="R32" s="1"/>
    </row>
    <row r="33" spans="1:18" ht="101.25">
      <c r="A33">
        <v>13</v>
      </c>
      <c r="B33">
        <v>75</v>
      </c>
      <c r="C33">
        <v>2014</v>
      </c>
      <c r="D33">
        <v>17</v>
      </c>
      <c r="G33" s="14">
        <v>17</v>
      </c>
      <c r="H33" s="19" t="s">
        <v>38</v>
      </c>
      <c r="I33" s="22">
        <v>1</v>
      </c>
      <c r="J33" s="22" t="s">
        <v>22</v>
      </c>
      <c r="K33" s="14"/>
      <c r="L33" s="6"/>
      <c r="M33" s="1"/>
      <c r="N33" s="1"/>
      <c r="O33" s="28">
        <f>(IF(AND(J33&gt;0,J33&lt;=I33),J33,I33)*(L33-M33+N33))</f>
        <v>0</v>
      </c>
      <c r="P33" s="11"/>
      <c r="Q33" s="1"/>
      <c r="R33" s="1"/>
    </row>
    <row r="34" spans="1:18" ht="101.25">
      <c r="A34">
        <v>13</v>
      </c>
      <c r="B34">
        <v>75</v>
      </c>
      <c r="C34">
        <v>2014</v>
      </c>
      <c r="D34">
        <v>18</v>
      </c>
      <c r="G34" s="14">
        <v>18</v>
      </c>
      <c r="H34" s="19" t="s">
        <v>39</v>
      </c>
      <c r="I34" s="22">
        <v>2</v>
      </c>
      <c r="J34" s="22" t="s">
        <v>22</v>
      </c>
      <c r="K34" s="14"/>
      <c r="L34" s="6"/>
      <c r="M34" s="1"/>
      <c r="N34" s="1"/>
      <c r="O34" s="28">
        <f>(IF(AND(J34&gt;0,J34&lt;=I34),J34,I34)*(L34-M34+N34))</f>
        <v>0</v>
      </c>
      <c r="P34" s="11"/>
      <c r="Q34" s="1"/>
      <c r="R34" s="1"/>
    </row>
    <row r="35" spans="1:18" ht="101.25">
      <c r="A35">
        <v>13</v>
      </c>
      <c r="B35">
        <v>75</v>
      </c>
      <c r="C35">
        <v>2014</v>
      </c>
      <c r="D35">
        <v>19</v>
      </c>
      <c r="G35" s="14">
        <v>19</v>
      </c>
      <c r="H35" s="19" t="s">
        <v>40</v>
      </c>
      <c r="I35" s="22">
        <v>3</v>
      </c>
      <c r="J35" s="22" t="s">
        <v>22</v>
      </c>
      <c r="K35" s="14"/>
      <c r="L35" s="6"/>
      <c r="M35" s="1"/>
      <c r="N35" s="1"/>
      <c r="O35" s="28">
        <f>(IF(AND(J35&gt;0,J35&lt;=I35),J35,I35)*(L35-M35+N35))</f>
        <v>0</v>
      </c>
      <c r="P35" s="11"/>
      <c r="Q35" s="1"/>
      <c r="R35" s="1"/>
    </row>
    <row r="36" spans="1:18" ht="112.5">
      <c r="A36">
        <v>13</v>
      </c>
      <c r="B36">
        <v>75</v>
      </c>
      <c r="C36">
        <v>2014</v>
      </c>
      <c r="D36">
        <v>20</v>
      </c>
      <c r="G36" s="14">
        <v>20</v>
      </c>
      <c r="H36" s="19" t="s">
        <v>41</v>
      </c>
      <c r="I36" s="22">
        <v>1</v>
      </c>
      <c r="J36" s="22" t="s">
        <v>22</v>
      </c>
      <c r="K36" s="14"/>
      <c r="L36" s="6"/>
      <c r="M36" s="1"/>
      <c r="N36" s="1"/>
      <c r="O36" s="28">
        <f>(IF(AND(J36&gt;0,J36&lt;=I36),J36,I36)*(L36-M36+N36))</f>
        <v>0</v>
      </c>
      <c r="P36" s="11"/>
      <c r="Q36" s="1"/>
      <c r="R36" s="1"/>
    </row>
    <row r="37" spans="1:18" ht="45">
      <c r="A37">
        <v>13</v>
      </c>
      <c r="B37">
        <v>75</v>
      </c>
      <c r="C37">
        <v>2014</v>
      </c>
      <c r="D37">
        <v>21</v>
      </c>
      <c r="G37" s="14">
        <v>21</v>
      </c>
      <c r="H37" s="19" t="s">
        <v>42</v>
      </c>
      <c r="I37" s="22">
        <v>20</v>
      </c>
      <c r="J37" s="22" t="s">
        <v>22</v>
      </c>
      <c r="K37" s="14"/>
      <c r="L37" s="6"/>
      <c r="M37" s="1"/>
      <c r="N37" s="1"/>
      <c r="O37" s="28">
        <f>(IF(AND(J37&gt;0,J37&lt;=I37),J37,I37)*(L37-M37+N37))</f>
        <v>0</v>
      </c>
      <c r="P37" s="11"/>
      <c r="Q37" s="1"/>
      <c r="R37" s="1"/>
    </row>
    <row r="38" spans="1:18" ht="33.75">
      <c r="A38">
        <v>13</v>
      </c>
      <c r="B38">
        <v>75</v>
      </c>
      <c r="C38">
        <v>2014</v>
      </c>
      <c r="D38">
        <v>22</v>
      </c>
      <c r="G38" s="14">
        <v>22</v>
      </c>
      <c r="H38" s="19" t="s">
        <v>43</v>
      </c>
      <c r="I38" s="22">
        <v>17</v>
      </c>
      <c r="J38" s="22" t="s">
        <v>22</v>
      </c>
      <c r="K38" s="14"/>
      <c r="L38" s="6"/>
      <c r="M38" s="1"/>
      <c r="N38" s="1"/>
      <c r="O38" s="28">
        <f>(IF(AND(J38&gt;0,J38&lt;=I38),J38,I38)*(L38-M38+N38))</f>
        <v>0</v>
      </c>
      <c r="P38" s="11"/>
      <c r="Q38" s="1"/>
      <c r="R38" s="1"/>
    </row>
    <row r="39" spans="1:18" ht="33.75">
      <c r="A39">
        <v>13</v>
      </c>
      <c r="B39">
        <v>75</v>
      </c>
      <c r="C39">
        <v>2014</v>
      </c>
      <c r="D39">
        <v>23</v>
      </c>
      <c r="G39" s="14">
        <v>23</v>
      </c>
      <c r="H39" s="19" t="s">
        <v>44</v>
      </c>
      <c r="I39" s="22">
        <v>17</v>
      </c>
      <c r="J39" s="22" t="s">
        <v>22</v>
      </c>
      <c r="K39" s="14"/>
      <c r="L39" s="6"/>
      <c r="M39" s="1"/>
      <c r="N39" s="1"/>
      <c r="O39" s="28">
        <f>(IF(AND(J39&gt;0,J39&lt;=I39),J39,I39)*(L39-M39+N39))</f>
        <v>0</v>
      </c>
      <c r="P39" s="11"/>
      <c r="Q39" s="1"/>
      <c r="R39" s="1"/>
    </row>
    <row r="40" spans="1:18" ht="78.75">
      <c r="A40">
        <v>13</v>
      </c>
      <c r="B40">
        <v>75</v>
      </c>
      <c r="C40">
        <v>2014</v>
      </c>
      <c r="D40">
        <v>24</v>
      </c>
      <c r="G40" s="14">
        <v>24</v>
      </c>
      <c r="H40" s="19" t="s">
        <v>45</v>
      </c>
      <c r="I40" s="22">
        <v>6</v>
      </c>
      <c r="J40" s="22" t="s">
        <v>22</v>
      </c>
      <c r="K40" s="14"/>
      <c r="L40" s="6"/>
      <c r="M40" s="1"/>
      <c r="N40" s="1"/>
      <c r="O40" s="28">
        <f>(IF(AND(J40&gt;0,J40&lt;=I40),J40,I40)*(L40-M40+N40))</f>
        <v>0</v>
      </c>
      <c r="P40" s="11"/>
      <c r="Q40" s="1"/>
      <c r="R40" s="1"/>
    </row>
    <row r="41" spans="1:18" ht="67.5">
      <c r="A41">
        <v>13</v>
      </c>
      <c r="B41">
        <v>75</v>
      </c>
      <c r="C41">
        <v>2014</v>
      </c>
      <c r="D41">
        <v>25</v>
      </c>
      <c r="G41" s="14">
        <v>25</v>
      </c>
      <c r="H41" s="19" t="s">
        <v>46</v>
      </c>
      <c r="I41" s="22">
        <v>2</v>
      </c>
      <c r="J41" s="22" t="s">
        <v>22</v>
      </c>
      <c r="K41" s="14"/>
      <c r="L41" s="6"/>
      <c r="M41" s="1"/>
      <c r="N41" s="1"/>
      <c r="O41" s="28">
        <f>(IF(AND(J41&gt;0,J41&lt;=I41),J41,I41)*(L41-M41+N41))</f>
        <v>0</v>
      </c>
      <c r="P41" s="11"/>
      <c r="Q41" s="1"/>
      <c r="R41" s="1"/>
    </row>
    <row r="42" spans="1:18" ht="67.5">
      <c r="A42">
        <v>13</v>
      </c>
      <c r="B42">
        <v>75</v>
      </c>
      <c r="C42">
        <v>2014</v>
      </c>
      <c r="D42">
        <v>26</v>
      </c>
      <c r="G42" s="14">
        <v>26</v>
      </c>
      <c r="H42" s="19" t="s">
        <v>47</v>
      </c>
      <c r="I42" s="22">
        <v>1</v>
      </c>
      <c r="J42" s="22" t="s">
        <v>22</v>
      </c>
      <c r="K42" s="14"/>
      <c r="L42" s="6"/>
      <c r="M42" s="1"/>
      <c r="N42" s="1"/>
      <c r="O42" s="28">
        <f>(IF(AND(J42&gt;0,J42&lt;=I42),J42,I42)*(L42-M42+N42))</f>
        <v>0</v>
      </c>
      <c r="P42" s="11"/>
      <c r="Q42" s="1"/>
      <c r="R42" s="1"/>
    </row>
    <row r="43" spans="1:18" ht="45">
      <c r="A43">
        <v>13</v>
      </c>
      <c r="B43">
        <v>75</v>
      </c>
      <c r="C43">
        <v>2014</v>
      </c>
      <c r="D43">
        <v>27</v>
      </c>
      <c r="G43" s="14">
        <v>27</v>
      </c>
      <c r="H43" s="19" t="s">
        <v>48</v>
      </c>
      <c r="I43" s="22">
        <v>1</v>
      </c>
      <c r="J43" s="22" t="s">
        <v>22</v>
      </c>
      <c r="K43" s="14"/>
      <c r="L43" s="6"/>
      <c r="M43" s="1"/>
      <c r="N43" s="1"/>
      <c r="O43" s="28">
        <f>(IF(AND(J43&gt;0,J43&lt;=I43),J43,I43)*(L43-M43+N43))</f>
        <v>0</v>
      </c>
      <c r="P43" s="11"/>
      <c r="Q43" s="1"/>
      <c r="R43" s="1"/>
    </row>
    <row r="44" spans="1:18" ht="33.75">
      <c r="A44">
        <v>13</v>
      </c>
      <c r="B44">
        <v>75</v>
      </c>
      <c r="C44">
        <v>2014</v>
      </c>
      <c r="D44">
        <v>28</v>
      </c>
      <c r="G44" s="14">
        <v>28</v>
      </c>
      <c r="H44" s="19" t="s">
        <v>49</v>
      </c>
      <c r="I44" s="22">
        <v>1</v>
      </c>
      <c r="J44" s="22" t="s">
        <v>22</v>
      </c>
      <c r="K44" s="14"/>
      <c r="L44" s="6"/>
      <c r="M44" s="1"/>
      <c r="N44" s="1"/>
      <c r="O44" s="28">
        <f>(IF(AND(J44&gt;0,J44&lt;=I44),J44,I44)*(L44-M44+N44))</f>
        <v>0</v>
      </c>
      <c r="P44" s="11"/>
      <c r="Q44" s="1"/>
      <c r="R44" s="1"/>
    </row>
    <row r="45" spans="1:18" ht="135">
      <c r="A45">
        <v>13</v>
      </c>
      <c r="B45">
        <v>75</v>
      </c>
      <c r="C45">
        <v>2014</v>
      </c>
      <c r="D45">
        <v>29</v>
      </c>
      <c r="G45" s="14">
        <v>29</v>
      </c>
      <c r="H45" s="19" t="s">
        <v>50</v>
      </c>
      <c r="I45" s="22">
        <v>7</v>
      </c>
      <c r="J45" s="22" t="s">
        <v>22</v>
      </c>
      <c r="K45" s="14"/>
      <c r="L45" s="6"/>
      <c r="M45" s="1"/>
      <c r="N45" s="1"/>
      <c r="O45" s="28">
        <f>(IF(AND(J45&gt;0,J45&lt;=I45),J45,I45)*(L45-M45+N45))</f>
        <v>0</v>
      </c>
      <c r="P45" s="11"/>
      <c r="Q45" s="1"/>
      <c r="R45" s="1"/>
    </row>
    <row r="46" spans="1:18" ht="56.25">
      <c r="A46">
        <v>13</v>
      </c>
      <c r="B46">
        <v>75</v>
      </c>
      <c r="C46">
        <v>2014</v>
      </c>
      <c r="D46">
        <v>30</v>
      </c>
      <c r="G46" s="14">
        <v>30</v>
      </c>
      <c r="H46" s="19" t="s">
        <v>51</v>
      </c>
      <c r="I46" s="22">
        <v>13</v>
      </c>
      <c r="J46" s="22" t="s">
        <v>22</v>
      </c>
      <c r="K46" s="14"/>
      <c r="L46" s="6"/>
      <c r="M46" s="1"/>
      <c r="N46" s="1"/>
      <c r="O46" s="28">
        <f>(IF(AND(J46&gt;0,J46&lt;=I46),J46,I46)*(L46-M46+N46))</f>
        <v>0</v>
      </c>
      <c r="P46" s="11"/>
      <c r="Q46" s="1"/>
      <c r="R46" s="1"/>
    </row>
    <row r="47" spans="1:18" ht="123.75">
      <c r="A47">
        <v>13</v>
      </c>
      <c r="B47">
        <v>75</v>
      </c>
      <c r="C47">
        <v>2014</v>
      </c>
      <c r="D47">
        <v>31</v>
      </c>
      <c r="G47" s="14">
        <v>31</v>
      </c>
      <c r="H47" s="19" t="s">
        <v>52</v>
      </c>
      <c r="I47" s="22">
        <v>8</v>
      </c>
      <c r="J47" s="22" t="s">
        <v>22</v>
      </c>
      <c r="K47" s="14"/>
      <c r="L47" s="6"/>
      <c r="M47" s="1"/>
      <c r="N47" s="1"/>
      <c r="O47" s="28">
        <f>(IF(AND(J47&gt;0,J47&lt;=I47),J47,I47)*(L47-M47+N47))</f>
        <v>0</v>
      </c>
      <c r="P47" s="11"/>
      <c r="Q47" s="1"/>
      <c r="R47" s="1"/>
    </row>
    <row r="48" spans="1:18" ht="78.75">
      <c r="A48">
        <v>13</v>
      </c>
      <c r="B48">
        <v>75</v>
      </c>
      <c r="C48">
        <v>2014</v>
      </c>
      <c r="D48">
        <v>32</v>
      </c>
      <c r="G48" s="14">
        <v>32</v>
      </c>
      <c r="H48" s="19" t="s">
        <v>53</v>
      </c>
      <c r="I48" s="22">
        <v>6</v>
      </c>
      <c r="J48" s="22" t="s">
        <v>22</v>
      </c>
      <c r="K48" s="14"/>
      <c r="L48" s="6"/>
      <c r="M48" s="1"/>
      <c r="N48" s="1"/>
      <c r="O48" s="28">
        <f>(IF(AND(J48&gt;0,J48&lt;=I48),J48,I48)*(L48-M48+N48))</f>
        <v>0</v>
      </c>
      <c r="P48" s="11"/>
      <c r="Q48" s="1"/>
      <c r="R48" s="1"/>
    </row>
    <row r="49" spans="1:18" ht="67.5">
      <c r="A49">
        <v>13</v>
      </c>
      <c r="B49">
        <v>75</v>
      </c>
      <c r="C49">
        <v>2014</v>
      </c>
      <c r="D49">
        <v>33</v>
      </c>
      <c r="G49" s="14">
        <v>33</v>
      </c>
      <c r="H49" s="19" t="s">
        <v>54</v>
      </c>
      <c r="I49" s="22">
        <v>1</v>
      </c>
      <c r="J49" s="22" t="s">
        <v>22</v>
      </c>
      <c r="K49" s="14"/>
      <c r="L49" s="6"/>
      <c r="M49" s="1"/>
      <c r="N49" s="1"/>
      <c r="O49" s="28">
        <f>(IF(AND(J49&gt;0,J49&lt;=I49),J49,I49)*(L49-M49+N49))</f>
        <v>0</v>
      </c>
      <c r="P49" s="11"/>
      <c r="Q49" s="1"/>
      <c r="R49" s="1"/>
    </row>
    <row r="50" spans="1:18" ht="101.25">
      <c r="A50">
        <v>13</v>
      </c>
      <c r="B50">
        <v>75</v>
      </c>
      <c r="C50">
        <v>2014</v>
      </c>
      <c r="D50">
        <v>34</v>
      </c>
      <c r="G50" s="14">
        <v>34</v>
      </c>
      <c r="H50" s="19" t="s">
        <v>55</v>
      </c>
      <c r="I50" s="22">
        <v>7</v>
      </c>
      <c r="J50" s="22" t="s">
        <v>22</v>
      </c>
      <c r="K50" s="14"/>
      <c r="L50" s="6"/>
      <c r="M50" s="1"/>
      <c r="N50" s="1"/>
      <c r="O50" s="28">
        <f>(IF(AND(J50&gt;0,J50&lt;=I50),J50,I50)*(L50-M50+N50))</f>
        <v>0</v>
      </c>
      <c r="P50" s="11"/>
      <c r="Q50" s="1"/>
      <c r="R50" s="1"/>
    </row>
    <row r="51" spans="1:18" ht="236.25">
      <c r="A51">
        <v>13</v>
      </c>
      <c r="B51">
        <v>75</v>
      </c>
      <c r="C51">
        <v>2014</v>
      </c>
      <c r="D51">
        <v>35</v>
      </c>
      <c r="G51" s="14">
        <v>35</v>
      </c>
      <c r="H51" s="19" t="s">
        <v>56</v>
      </c>
      <c r="I51" s="22">
        <v>13</v>
      </c>
      <c r="J51" s="22" t="s">
        <v>22</v>
      </c>
      <c r="K51" s="14"/>
      <c r="L51" s="6"/>
      <c r="M51" s="1"/>
      <c r="N51" s="1"/>
      <c r="O51" s="28">
        <f>(IF(AND(J51&gt;0,J51&lt;=I51),J51,I51)*(L51-M51+N51))</f>
        <v>0</v>
      </c>
      <c r="P51" s="11"/>
      <c r="Q51" s="1"/>
      <c r="R51" s="1"/>
    </row>
    <row r="52" spans="1:18" ht="225">
      <c r="A52">
        <v>13</v>
      </c>
      <c r="B52">
        <v>75</v>
      </c>
      <c r="C52">
        <v>2014</v>
      </c>
      <c r="D52">
        <v>36</v>
      </c>
      <c r="G52" s="14">
        <v>36</v>
      </c>
      <c r="H52" s="19" t="s">
        <v>57</v>
      </c>
      <c r="I52" s="22">
        <v>8</v>
      </c>
      <c r="J52" s="22" t="s">
        <v>22</v>
      </c>
      <c r="K52" s="14"/>
      <c r="L52" s="6"/>
      <c r="M52" s="1"/>
      <c r="N52" s="1"/>
      <c r="O52" s="28">
        <f>(IF(AND(J52&gt;0,J52&lt;=I52),J52,I52)*(L52-M52+N52))</f>
        <v>0</v>
      </c>
      <c r="P52" s="11"/>
      <c r="Q52" s="1"/>
      <c r="R52" s="1"/>
    </row>
    <row r="53" spans="1:18" ht="225">
      <c r="A53">
        <v>13</v>
      </c>
      <c r="B53">
        <v>75</v>
      </c>
      <c r="C53">
        <v>2014</v>
      </c>
      <c r="D53">
        <v>37</v>
      </c>
      <c r="G53" s="14">
        <v>37</v>
      </c>
      <c r="H53" s="19" t="s">
        <v>58</v>
      </c>
      <c r="I53" s="22">
        <v>12</v>
      </c>
      <c r="J53" s="22" t="s">
        <v>22</v>
      </c>
      <c r="K53" s="14"/>
      <c r="L53" s="6"/>
      <c r="M53" s="1"/>
      <c r="N53" s="1"/>
      <c r="O53" s="28">
        <f>(IF(AND(J53&gt;0,J53&lt;=I53),J53,I53)*(L53-M53+N53))</f>
        <v>0</v>
      </c>
      <c r="P53" s="11"/>
      <c r="Q53" s="1"/>
      <c r="R53" s="1"/>
    </row>
    <row r="54" spans="1:18" ht="225">
      <c r="A54">
        <v>13</v>
      </c>
      <c r="B54">
        <v>75</v>
      </c>
      <c r="C54">
        <v>2014</v>
      </c>
      <c r="D54">
        <v>38</v>
      </c>
      <c r="G54" s="14">
        <v>38</v>
      </c>
      <c r="H54" s="19" t="s">
        <v>59</v>
      </c>
      <c r="I54" s="22">
        <v>20</v>
      </c>
      <c r="J54" s="22" t="s">
        <v>22</v>
      </c>
      <c r="K54" s="14"/>
      <c r="L54" s="6"/>
      <c r="M54" s="1"/>
      <c r="N54" s="1"/>
      <c r="O54" s="28">
        <f>(IF(AND(J54&gt;0,J54&lt;=I54),J54,I54)*(L54-M54+N54))</f>
        <v>0</v>
      </c>
      <c r="P54" s="11"/>
      <c r="Q54" s="1"/>
      <c r="R54" s="1"/>
    </row>
    <row r="55" spans="1:18" ht="45">
      <c r="A55">
        <v>13</v>
      </c>
      <c r="B55">
        <v>75</v>
      </c>
      <c r="C55">
        <v>2014</v>
      </c>
      <c r="D55">
        <v>39</v>
      </c>
      <c r="G55" s="14">
        <v>39</v>
      </c>
      <c r="H55" s="19" t="s">
        <v>60</v>
      </c>
      <c r="I55" s="22">
        <v>1</v>
      </c>
      <c r="J55" s="22" t="s">
        <v>22</v>
      </c>
      <c r="K55" s="14"/>
      <c r="L55" s="6"/>
      <c r="M55" s="1"/>
      <c r="N55" s="1"/>
      <c r="O55" s="28">
        <f>(IF(AND(J55&gt;0,J55&lt;=I55),J55,I55)*(L55-M55+N55))</f>
        <v>0</v>
      </c>
      <c r="P55" s="11"/>
      <c r="Q55" s="1"/>
      <c r="R55" s="1"/>
    </row>
    <row r="56" spans="1:18" ht="45">
      <c r="A56">
        <v>13</v>
      </c>
      <c r="B56">
        <v>75</v>
      </c>
      <c r="C56">
        <v>2014</v>
      </c>
      <c r="D56">
        <v>40</v>
      </c>
      <c r="G56" s="14">
        <v>40</v>
      </c>
      <c r="H56" s="19" t="s">
        <v>61</v>
      </c>
      <c r="I56" s="22">
        <v>1</v>
      </c>
      <c r="J56" s="22" t="s">
        <v>22</v>
      </c>
      <c r="K56" s="14"/>
      <c r="L56" s="6"/>
      <c r="M56" s="1"/>
      <c r="N56" s="1"/>
      <c r="O56" s="28">
        <f>(IF(AND(J56&gt;0,J56&lt;=I56),J56,I56)*(L56-M56+N56))</f>
        <v>0</v>
      </c>
      <c r="P56" s="11"/>
      <c r="Q56" s="1"/>
      <c r="R56" s="1"/>
    </row>
    <row r="57" spans="1:18" ht="45">
      <c r="A57">
        <v>13</v>
      </c>
      <c r="B57">
        <v>75</v>
      </c>
      <c r="C57">
        <v>2014</v>
      </c>
      <c r="D57">
        <v>41</v>
      </c>
      <c r="G57" s="14">
        <v>41</v>
      </c>
      <c r="H57" s="19" t="s">
        <v>62</v>
      </c>
      <c r="I57" s="22">
        <v>2</v>
      </c>
      <c r="J57" s="22" t="s">
        <v>22</v>
      </c>
      <c r="K57" s="14"/>
      <c r="L57" s="6"/>
      <c r="M57" s="1"/>
      <c r="N57" s="1"/>
      <c r="O57" s="28">
        <f>(IF(AND(J57&gt;0,J57&lt;=I57),J57,I57)*(L57-M57+N57))</f>
        <v>0</v>
      </c>
      <c r="P57" s="11"/>
      <c r="Q57" s="1"/>
      <c r="R57" s="1"/>
    </row>
    <row r="58" spans="1:18" ht="45">
      <c r="A58">
        <v>13</v>
      </c>
      <c r="B58">
        <v>75</v>
      </c>
      <c r="C58">
        <v>2014</v>
      </c>
      <c r="D58">
        <v>42</v>
      </c>
      <c r="G58" s="14">
        <v>42</v>
      </c>
      <c r="H58" s="19" t="s">
        <v>63</v>
      </c>
      <c r="I58" s="22">
        <v>1</v>
      </c>
      <c r="J58" s="22" t="s">
        <v>22</v>
      </c>
      <c r="K58" s="14"/>
      <c r="L58" s="6"/>
      <c r="M58" s="1"/>
      <c r="N58" s="1"/>
      <c r="O58" s="28">
        <f>(IF(AND(J58&gt;0,J58&lt;=I58),J58,I58)*(L58-M58+N58))</f>
        <v>0</v>
      </c>
      <c r="P58" s="11"/>
      <c r="Q58" s="1"/>
      <c r="R58" s="1"/>
    </row>
    <row r="59" spans="1:18" ht="22.5">
      <c r="A59">
        <v>13</v>
      </c>
      <c r="B59">
        <v>75</v>
      </c>
      <c r="C59">
        <v>2014</v>
      </c>
      <c r="D59">
        <v>43</v>
      </c>
      <c r="G59" s="14">
        <v>43</v>
      </c>
      <c r="H59" s="19" t="s">
        <v>64</v>
      </c>
      <c r="I59" s="22">
        <v>1</v>
      </c>
      <c r="J59" s="22" t="s">
        <v>22</v>
      </c>
      <c r="K59" s="14"/>
      <c r="L59" s="6"/>
      <c r="M59" s="1"/>
      <c r="N59" s="1"/>
      <c r="O59" s="28">
        <f>(IF(AND(J59&gt;0,J59&lt;=I59),J59,I59)*(L59-M59+N59))</f>
        <v>0</v>
      </c>
      <c r="P59" s="11"/>
      <c r="Q59" s="1"/>
      <c r="R59" s="1"/>
    </row>
    <row r="60" spans="7:18" ht="15">
      <c r="G60" s="14"/>
      <c r="H60" s="19"/>
      <c r="I60" s="22"/>
      <c r="J60" s="22"/>
      <c r="K60" s="14"/>
      <c r="L60" s="6"/>
      <c r="M60" s="1"/>
      <c r="N60" s="1"/>
      <c r="O60" s="8"/>
      <c r="P60" s="11"/>
      <c r="Q60" s="1"/>
      <c r="R60" s="1"/>
    </row>
    <row r="61" spans="8:15" ht="15">
      <c r="H61" s="33"/>
      <c r="L61" s="30" t="s">
        <v>65</v>
      </c>
      <c r="N61" s="31"/>
      <c r="O61" s="32">
        <f>SUM(O10:O59)</f>
        <v>0</v>
      </c>
    </row>
    <row r="62" ht="15.75" thickBot="1">
      <c r="H62" s="33"/>
    </row>
    <row r="63" spans="8:16" ht="15">
      <c r="H63" s="33"/>
      <c r="N63" s="38"/>
      <c r="O63" s="41"/>
      <c r="P63" s="42" t="s">
        <v>70</v>
      </c>
    </row>
    <row r="64" spans="8:16" ht="15">
      <c r="H64" s="33" t="s">
        <v>66</v>
      </c>
      <c r="I64" s="36"/>
      <c r="N64" s="38"/>
      <c r="O64" s="40"/>
      <c r="P64" s="39"/>
    </row>
    <row r="65" spans="8:16" ht="15">
      <c r="H65" s="33" t="s">
        <v>67</v>
      </c>
      <c r="I65" s="36"/>
      <c r="N65" s="38"/>
      <c r="O65" s="40"/>
      <c r="P65" s="39"/>
    </row>
    <row r="66" spans="8:16" ht="15">
      <c r="H66" s="33" t="s">
        <v>68</v>
      </c>
      <c r="I66" s="3"/>
      <c r="N66" s="38"/>
      <c r="O66" s="40"/>
      <c r="P66" s="39"/>
    </row>
    <row r="67" spans="8:16" ht="15">
      <c r="H67" s="33" t="s">
        <v>69</v>
      </c>
      <c r="I67" s="36"/>
      <c r="N67" s="38"/>
      <c r="O67" s="40"/>
      <c r="P67" s="39"/>
    </row>
    <row r="68" spans="8:16" ht="15">
      <c r="H68" s="33"/>
      <c r="I68" s="37"/>
      <c r="N68" s="38"/>
      <c r="O68" s="40"/>
      <c r="P68" s="39"/>
    </row>
    <row r="69" spans="8:16" ht="15">
      <c r="H69" s="33"/>
      <c r="I69" s="3"/>
      <c r="N69" s="38"/>
      <c r="O69" s="40"/>
      <c r="P69" s="39"/>
    </row>
    <row r="70" spans="8:16" ht="15">
      <c r="H70" s="33"/>
      <c r="I70" s="3"/>
      <c r="N70" s="38"/>
      <c r="O70" s="40"/>
      <c r="P70" s="39"/>
    </row>
    <row r="71" spans="14:16" ht="15">
      <c r="N71" s="38"/>
      <c r="O71" s="40"/>
      <c r="P71" s="39"/>
    </row>
    <row r="72" spans="14:16" ht="15.75" thickBot="1">
      <c r="N72" s="38"/>
      <c r="O72" s="43"/>
      <c r="P72" s="44" t="s">
        <v>71</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P.Weiss</dc:creator>
  <cp:keywords/>
  <dc:description/>
  <cp:lastModifiedBy>P.Weiss</cp:lastModifiedBy>
  <dcterms:created xsi:type="dcterms:W3CDTF">2014-06-18T20:22:46Z</dcterms:created>
  <dcterms:modified xsi:type="dcterms:W3CDTF">2014-06-18T20:22:50Z</dcterms:modified>
  <cp:category/>
  <cp:version/>
  <cp:contentType/>
  <cp:contentStatus/>
</cp:coreProperties>
</file>