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195" windowHeight="10305" activeTab="0"/>
  </bookViews>
  <sheets>
    <sheet name="Plan1" sheetId="1" r:id="rId1"/>
  </sheets>
  <definedNames/>
  <calcPr fullCalcOnLoad="1"/>
</workbook>
</file>

<file path=xl/sharedStrings.xml><?xml version="1.0" encoding="utf-8"?>
<sst xmlns="http://schemas.openxmlformats.org/spreadsheetml/2006/main" count="238" uniqueCount="108">
  <si>
    <t>PREFEITURA MUNICIPAL DE ITAPETININGA
CNPJ: 46.634.291/0001-70</t>
  </si>
  <si>
    <t>A</t>
  </si>
  <si>
    <t>DIGITAÇÃO ELETRÔNICA DA PROPOSTA</t>
  </si>
  <si>
    <t>PREGÃO PRESENCIAL</t>
  </si>
  <si>
    <t>SEQUENCIA: 140</t>
  </si>
  <si>
    <t>Data Abertura: 01/10/2019 Hrs: 09:00</t>
  </si>
  <si>
    <t xml:space="preserve">Local Entrega: A SER ENTREGUE NO LOCAL DO EVENTO., </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</si>
  <si>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</si>
  <si>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</si>
  <si>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</si>
  <si>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</si>
  <si>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</si>
  <si>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</si>
  <si>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</si>
  <si>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</si>
  <si>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</si>
  <si>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</si>
  <si>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</si>
  <si>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</si>
  <si>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</si>
  <si>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</si>
  <si>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</si>
  <si>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</si>
  <si>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ETIQUETAS ADESIVAS 25,4 X 63,5 MM, 33 ETIQUETAS POR FOLHA, CAIXA COM 25 FOLHAS</t>
  </si>
  <si>
    <t>CX</t>
  </si>
  <si>
    <t>Aberta</t>
  </si>
  <si>
    <t>SACO PARA PIPOCA, MED. 8 X 13 CM, EMBALAGEM COM 100 UNID.</t>
  </si>
  <si>
    <t>PCT</t>
  </si>
  <si>
    <t>ÁGUA SANITÁRIA FRASCO COM 2 LITROS    -  - SOLUÇÃO AQUOSA ACONDICINADA EM GALAO PLASTICO DE 02 LITROS, Á BASE DE HIPOCLORITO DE SÓDIO E ÁGUA, COM TEOR DE CLORO ATIVO ENTRE 2% A 2.5PP, SEM AROMATIZANTE, COM REGISTRO NA ANVISA, VALIDADE MINIMA DE 6 MESES A PARTIR DA DATA DE FABRICAÇÃO.</t>
  </si>
  <si>
    <t>UN</t>
  </si>
  <si>
    <t>AGUA SANITARIA - SOLUÇÃO AQUOSA ACONDICIONADA EM GALAO PLASTICO DE 05 LITROS. À BASE DE HIPOCLORITO DE SÓDIO E ÁGUA, COM TEOR DE CLORO ATIVO ENTRE 2,0 A 2,5% P/P, SEM AROMATIZANTE. COM REGISTRO NA ANVISA, VALIDADE MÍNIMA DE 6 MESES A PARTIR DA DATA DE FABRICAÇÃO</t>
  </si>
  <si>
    <t>GL</t>
  </si>
  <si>
    <t>ALCOOL GEL 70% COSMÉTICO - 5 L - ANTISSEPTICO, HIDRATAÇAO POR COMPOSTOS UMECTANTES, EXTRA PROTEÇAO ALOE VERA - DESCRITIVO ANEXO</t>
  </si>
  <si>
    <t>LUSTRA MÓVEIS FRASCO COM 500 ML   - PARA LIMPEZA DE SUPERFÍCIES DE MÓVEIS ENVERNIZADOS, LAQUEADOS, MÁRMORES, AZULEJOS E ESMALTADOS. EM FRASCO PLÁSTICO OPACO COM TAMPA FLIP TOP, FRAGRÂNCIA LAVANDA. VALIDADE MÍNIMA DE 36 MESES.</t>
  </si>
  <si>
    <t>FR</t>
  </si>
  <si>
    <t>LIMPADOR MULTIUSO DOMÉSTICO FRASCO COM 500 ML   - INDICADO PARA LIMPEZA DE COZINHAS E OUTRAS SUPERFICIES LAVAVEIS. COM TRIPLA AÇÃO (LIMPA, HIGIENIZA E DESENGORDURA) - DESCRITIVO ANEXO.</t>
  </si>
  <si>
    <t>FOSFORO PACOTE 10 X 40 - ACENDEDOR EM MADEIRA, COMPOSTO VEGETAL E MINERIO. PRODUTO APROVADO PELO INMETRO (DESCRITIVO ANEXO)</t>
  </si>
  <si>
    <t>PC</t>
  </si>
  <si>
    <t>FLANELA PARA LIMPEZA MEDIDA 28X48CM - COR LARANJA</t>
  </si>
  <si>
    <t>SAPONACEO EM PO, COM DETERGENTE EM FRASCO DE 300GRS. - COMPOSIÇÃO: TENSOATIVOS ANIÔNICOS, ALCALIZANTES, AGENTE ABRASIVO, AGENTE DE BRANQUEAMENTO E ESSENCIA, BIODEGRADAVEL.</t>
  </si>
  <si>
    <t>CABELEIRA - REFIL CABELEIRA MOP ÚMIDO COMPOSTO DE ALGODÃO, ESPECIFICO PARA SUPORTE COM BANDA E LOOPING.</t>
  </si>
  <si>
    <t>IMPERMEABILIZANTE METALIZADO ALTO TEOR DE POLIMERO PARA APLICAÇÃO EM PISOS POROSOS, RENDIMENTO APROX. 30/40 M2/ DEMÃO GALÃO COM 05 LTS.</t>
  </si>
  <si>
    <t>GARRAFA TÉRMICA TAMPA ROSQUEAVEL CAPACIDADE DE 01  LT</t>
  </si>
  <si>
    <t>CORDA EM POLIETILENO Nº 5 PARA VARAL - 10 METROS - CONFECCIONADO EM MATERIAL RESISTENTE, ACONDICIONADA EM PACOTE PLASTICO CONTENDO A MARCA E DADOS DO PRODUTO.</t>
  </si>
  <si>
    <t>DISPENSER EM PLASTICO ABS PARA ALCOOL GEL, COM RESERVATÓRIO - 800 ML - COM SISTEMA DE ABERTURA ATRAVÉS DE CHAVE E POR PRESSÃO - DESCRITIVO ANEXO</t>
  </si>
  <si>
    <t>DISPENSER EM PLASTICO ABS COR BRANCA PARA PAPEL TOALHA INTERFOLHADO 2 OU 3 DOBRAS - SISTEMA DE ABERTURA POR CHAVE E PRESSÃO. DEVERA SER FORNECIDO KIT COM TODO MATERIAL NECESSARIO E RESPECTIVAS INSTRUÇÕES PARA INSTALAÇAO</t>
  </si>
  <si>
    <t>DISPENSER EM PLASTICO ABS PARA SABONETE LIQUIDO COM RESERVATORIO - 800 ML - COM SISTEMA DE ABERTURA ATRAVÉS DE CHAVE E POR PRESSÃO</t>
  </si>
  <si>
    <t>SUPORTE DE COPO PLASTICO DESCARTAVEL PARA ÁGUA - EM FORMATO CILINDRICO, EM AÇO INOX COM TUBO DE ACRILICO, ACONDICIONADO INDIVIDUALMENTE EM CAIXA DE PAPELAO COM DADOS DE IDENTIFICAÇAO DO  FABRICANTE. DIMENSOES APROXIMADAS: 7,5 X 50 CM. O PRODUTO DEVERA VIR ACOMPANHADO DE KIT PARA INSTALAÇÃO CONTENDO PARAFUSOS E BUCHAS</t>
  </si>
  <si>
    <t>SUPORTE DE COPO PLASTICO DESCARTAVEL PARA CAFÉ - EM FORMATO CILINDRICO, EM AÇO INOX COM TUBO DE ACRILICO, ACONDICIONADO INDIVIDUALMENTE EM CAIXA DE PAPELAO COM DADOS DE IDENTIFICAÇAO DO  FABRICANTE. DIMENSOES APROXIMADAS: 7,5 X 50 CM. O PRODUTO DEVERA VIR ACOMPANHADO DE KIT PARA INSTALAÇÃO CONTENDO PARAFUSOS E BUCHAS</t>
  </si>
  <si>
    <t>ESPANADOR DE PÓ COM PENAS DE AVESTRUZ NO COMPRIMENTO DE 24 A 26 CM, CABO MINIMO 40CM</t>
  </si>
  <si>
    <t>FRASCO PULVERIZADOR, COM ESCALA GRADUADA DE 50 A 500 ML - MANUAL DE GATILHO, CONFECCIONADO EM POLIETILENO E POLIPROPILENO. EMBALADO INDIVIDUALMENTE EM SACO PLASTICO</t>
  </si>
  <si>
    <t>PRENDEDOR DE ROUPA DE MADEIRA, PCT 12 UNIDADES, MATERIAL RESISTENTE</t>
  </si>
  <si>
    <t xml:space="preserve">LIMPA VIDROS LIQUIDO - FRASCO DE NO MÍNIMO  500 ML COM TAMPA FLIP TOP. LÍQUIDO LÍMPIDO, TRANSPARENTE E LEVEMENTE AZULADO, COM PH ENTRE 8,5 E 10,5. O PRODUTO DEVERÁ SER DE FÁCIL APLICAÇÃO, SECAGEM RÁPIDA, REMOVER RESÍDUOS DE MARESIA, FULIGEM E POEIRA E TER EXCELENTE PODER DESENGORDURANTE. </t>
  </si>
  <si>
    <t>REFIL EM PVA DE 27,5CM PARA RODO MÁGICO SEKITO DA MARCA BETTANIN</t>
  </si>
  <si>
    <t xml:space="preserve">ESFREGÃO MOP COM SPRAY E RESERVATÓRIO </t>
  </si>
  <si>
    <t>REFIL PARA MOP SPRAY EM MICROFIBRA, FIXAÇÃO POR VELCRO</t>
  </si>
  <si>
    <t>BALDE PLASTICO PARA 20 LITROS - BALDE PLÁSTICO, DE EXCELENTE QUALIDADE, OFERECENDO ARMAZENAGEM E TRANSPORTE SEGURO PARA LÍQUIDOS, RESISTINDO A PRODUTOS QUÍMICOS MAIS AGRESSIVOS; QUE POSSUA ALÇA METÁLICA QUE FORNEÇA MAIOR DURABILIDADE E SEGURANÇA AO PRODUTO, COM CAPACIDADE DE 20 LITROS E COM GRANDE RESISTÊNCIA AO IMPACTO. MEDIDAS APROXIMADAS: ALTURA DE 34 CM E BOCA DE 33 CM.</t>
  </si>
  <si>
    <t>CERA LÍQUIDA INCOLOR AUTO BRILHO 750 ML  - CERA INCOLOR AUTO BRILHO. COMPOSIÇÃO: RESINA ACRÍLICA, PRESERVANTE, CORANTE, FRAGRÂNCIA E ÁGUA, PH ENTRE 6.5 A 8, TEOR DE NÃO VOLÁTEIS ENTRE 8.8 A 10, EMBALADO EM FRASCO PLÁSTICO PET COM TAMPA FLIP TOP, CONTENDO 750 ML. CONSTAR NA EMBALAGEM: INFORMAÇÃO DO PRODUTO E DO FABRICANTE, DATA DE FABRICAÇÃO, VALIDADE, NÚMERO DO LOTE, NÚMERO DO TELEFONE DO CEATOX, NOME E NÚMERO CRQ DO RESPONSÁVEL TÉCNICO, NÚMERO DO REGISTRO/NOTIFICAÇÃO NA ANVISA MS.</t>
  </si>
  <si>
    <t>DESINFETANTE LÍQUIDO 2 LITROS COM FRAGÂNCIA  - RECOMENDADO PARA LIMPEZA E DESINFECÇÃO DE SURPEFICIES LAVAVEIS. LIQUIDO, LEITOSO COM FRAGRANCIA, PH ENTRE 6,0 E 8,0 (DESCRITIVO ANEXO)</t>
  </si>
  <si>
    <t>PEDRA SANITÁRIA AROMATIZANTE DE AMBIENTES - 35 G</t>
  </si>
  <si>
    <t xml:space="preserve">DESODORIZADOR DE AR EM AEROSSOL - ACONDICIONADO EM FRASCO COM NO MÍNIMO 350 ML, TAMPA COM LACRE DE SEGURANÇA. NA EMBALAGEM DEVERÃO CONSTAR OS DADOS DO FABRICANTE, MODO DE USAR, PRECAUÇÕES, NÚMERO DO CEATOX, NÚMERO DO SAC, SELO DE AÇO RECICLÁVEL, SELO DE QUE O PRODUTO NÃO CONTÉM CFC. APRESENTAR FISPQ E O REGISTRO/ NOTIFICAÇÃO DO PRODUTO NA ANVISA  </t>
  </si>
  <si>
    <t>DETERGENTE LIQUIDO NEUTRO, EM FRASCO PLASTICO DE 500ML - DETERGENTE NEUTRO: O PRODUTO DEVERÁ APRESENTAR CARCTERÍSTICAS DE FLUIDEZ, VISCOSIDADE E CONCENTRAÇÃO QUE RESULTE EM BOM RENDIMENTO, SER TRANSPARENTE, ISENTO DE INSOLÚVEIS E PRECIPITAÇÕES. SER INÓCUO A PELE, APRESENTANDO COMPLETA SOLUBILIDADE EM ÁGUA. DEVERÁ APRESENTAR BOAS CONDIÇÕES DE FORMAÇÃO DE ESPUMA, SER CAPAZ DE REMOVER RESÍDUOS GORDUROSOS DE ORIGEM ANIMAL, VEGETAL E SUJIDADE EM GERAL. EMBALAGEM PLÁSTICA DE 500 ML, COM BICO REGULADOR PARA USO ECONÔMICO, CONTENDO: IDENTIFICAÇÃO, MARCA DO FABRICANTE, DATA DE FABRICAÇÃO, LOTE, PRAZO DE VALIDADE E PESO LÍQUIDO.</t>
  </si>
  <si>
    <t xml:space="preserve">ESCOVA HIGIENICA SANITARIA TIPO LAVATINA COM SUPORTE - ESCOVA PLÁSTICA SANITÁRIA COM CERDAS SINTÉTICAS CIRCULARES, CABO EM POLIPROPILENO, HIGIÊNICA, TIPO LAVATINA, PARA LIMPEZA DE VASOS SANITÁRIOS, COM SUPORTE. </t>
  </si>
  <si>
    <t>ESPONJA DE FIBRA ABRASIVA  - DIMENSÃO APROXIMADA 9,9 X 7 X 1,3. EMBALAGEM INDIVIDUAL, LACRADA, COM DADOS DE IDENTIFICAÇÃO DO FABRICANTE</t>
  </si>
  <si>
    <t>ESPONJA DUPLA FACE - CONFECCIONADA EM MANTA NAO TECIDO, FIBRAS SINTÉTICAS, COM RESINA A PROVA D'AGUA. ESPUMA DE COR AMARELA E FIBRA DE COR VERDE. EMBALAGEM LACRADA, INDIVIDUAL COM DADOS DE IDENTIFICAÇÃO DO FABRICANTE (DESCRITIVO ANEXO)</t>
  </si>
  <si>
    <t>ESPONJA DE LÃ DE AÇO PARA LIMPEZA NA COZINHA, COM 8 UNIDADES CADA - COMPOSTO DE AÇO CARBONO DE PRIMEIRA QUALIDADE, EMBALADO EM PACOTE PLÁSTICO CONTENDO 8 UNIDADES, COM PESO LÍQUIDO DE 60G NO MÍNIMO POR PACOTE.</t>
  </si>
  <si>
    <t>REFIL DE RODO EM ESPUMA COM FIBRA ABRASIVA SEM CABO</t>
  </si>
  <si>
    <t>PANO DE PRATO, 100% ALGODÃO, MEDIDA: 37 X 65CM - LISO</t>
  </si>
  <si>
    <t>PANO 100% ALGODÃO ALVEJADO PARA LIMPEZA DE CHÃO - 70 X 50CM</t>
  </si>
  <si>
    <t>FLANELA 100 % ALGODÃO PARA LIMPEZA - 30 X 40CM</t>
  </si>
  <si>
    <t>PAPEL HIGIÊNICO 30 METROS PACOTE COM 4 ROLOS   - FOLHA DUPLA, CLASSE 1, COR BRANCA, 100% FIBRA CELULOSICA. ACABAMENTO GOFRADO, EM RELEVO, PICOTADO, FRAGRANCIA NEUTRA. (DESCRITIVO ANEXO)</t>
  </si>
  <si>
    <t>PAPEL HIGIÊNICO FOLHA SIMPLES ROLO COM 500 METROS   - PAPEL HIGIÊNICO NEUTRO, FOLHA SIMPLES, COR BRANCA, MEDINDO 10 CM X 500 M. COMPOSIÇÃO: 100% FIBRAS CELULÓSICAS. ACONDICIONADO EM CAIXA CONTENDO 8 ROLOS PARA ARMAZENAMENTO. EMBALAGEM DEVIDAMENTE IDENTIFICADA COM AS INFORMAÇÕES SOBRE O PRODUTO, NÚMERO DE LOTE, FABRICANTE, COMPOSIÇÃO E DEMAIS INFORMAÇÕES.</t>
  </si>
  <si>
    <t>RL</t>
  </si>
  <si>
    <t>PAPEL TOALHA INTERFOLHADO, BRANCO COM 1.000 FLS  - EXTRA BRANCO, FABRICADO  COM 100% CELULOSE, VIRGEM , DE ALTISSIMA QUALIDADE, COM ALTA ABSORÇÃO E RESISTÊNCIA AO UMIDO. ACONDICIONADO EM EMBALAGEM DE PAPEL KRAFT. INTERFOLHADO COM 2 DOBRAS. MEDIDA APROXIMADA 22,5 x 21 CM, PACOTE COM 1000 FOLHAS</t>
  </si>
  <si>
    <t>RODO COM BASE PLÁSTICA - MED. APROX. 40CM. CONTENDO DENTES PARA SEGURAR O PANO, TIPO PUXA E SECA, COM SUPORTE DE ROSCA PLÁSTICO REBITADO, CABO DE MADEIRA PINNUS ENCAPADO COM PVC, MEDINDO 1,20CM,  COM ROSCA PLÁSTICA NA PONTEIRA. O PRODUTO DEVERÁ POSSUIR ETIQUETA COM DADOS DO PRODUTO E DO FABRICANTE.</t>
  </si>
  <si>
    <t>RODO COM BASE PLÁSTICA - MED. APROX. 60CM. CONTENDO DENTES PARA SEGURAR O PANO, TIPO PUXA E SECA, COM SUPORTE DE ROSCA PLÁSTICO REBITADO, CABO DE MADEIRA PINNUS ENCAPADO COM PVC, MEDINDO 1,20CM,  COM ROSCA PLÁSTICA NA PONTEIRA. O PRODUTO DEVERÁ POSSUIR ETIQUETA COM DADOS DO PRODUTO E DO FABRICANTE.</t>
  </si>
  <si>
    <t xml:space="preserve">RODO MAGICO ESTRUTURA EM PLASTICO E ALUMINIO, PARTE ABSORVENTE EM PVA - MEDIDAS APROXIMADAS:- 137,5 X 27,5 X 8CM </t>
  </si>
  <si>
    <t>SABAO EM PEDRA, GLICERINADO, EM BARRA DE 200 GRAMAS , EMBALADO EM PACOTE COM 5 PEÇAS - NEUTRO, MULTIUSO, DE PRIMEIRA QUALIDADE. O PRODUTO DEVERA POSSUIR REGISTRO NA ANVISA. (DESCRITIVO ANEXO)</t>
  </si>
  <si>
    <t>SABONETE LIQUIDO COSMÉTICO 5 LITROS - BACTERICIDA PARA LIMPEZA DAS MAOS PARA ANTISSEPSIA,FORMULAÇAO BASEADA EM TENSO ATIVOS ESPECIAIS. COM TRICLOSAN, PRINCIPIO ATIVO QUE CONTINUA AGINDO NA PELE MESMO APOS A LAVAGEM DAS MAOS (DESCRITIVO ANEXO)</t>
  </si>
  <si>
    <t>SABÃO EM PÓ PARA LAVAGEM DE ROUPAS - 1.000 G - PARA LIMPEZA E PERFUME DAS ROUPAS. PACOTE COM 1000 GRAMAS CONTENDO INFORMAÇOES DO FABRICANTE, NOME DO RESPONSAVEL TECNICO E SEU RESPECTIVO CRQ. (DESCRITIVO ANEXO)</t>
  </si>
  <si>
    <t>SACO DE LIXO PRETO 20 LTS PACOTE COM 100 UNIDADES - PARA USO DOMÉSTICO, POLIETILENO, REFORÇADO UNIFORME, ISENTO DE FURO. ESPESSURA MINIMA DE 4 MICRAS. EMBALAGEM COM 100 UNIDADES CONTENDO DADOS E IDENTIFICAÇÃO DO FABRICANTE,</t>
  </si>
  <si>
    <t>SACO PARA LIXO PRETO 100 L PACOTE COM 100 UNIDADES  - CONFECCIONADO EM POLIETILENO (NÃO RECICLADO) IMPERMEAVEL, RESISTENTE, COM NO MINIMO 10 MICRAS. EMBALAGEM COM 100 UNIDADES CONTENDO OS DADOS E IDENTIFICAÇÃO DO FABRICANTE</t>
  </si>
  <si>
    <t>SACO DE JUJUBA (PCT COM 100) - SACO PLASTICO TRANSPARENTE. MEDIDA APROXIMADA 4 X 24 - EMBALAGEM COM 100 UNIDADES</t>
  </si>
  <si>
    <t>SACO DE LIXO PRETO - 50 LTS COM 100 UNIDADES  - CONFECCIONADO EM POLIETILENO (NÃO RECICLADO) IMPERMEAVEL, RESISTENTE, COM NO MINIMO 8 MICRAS. EMBALAGEM COM 100 UNIDADES CONTENDO OS DADOS E IDENTIFICAÇÃO DO FABRICANTE</t>
  </si>
  <si>
    <t>VASSOURA CAIPIRA 5 FIOS - COM CERDAS DE PALHA, CABO DE MADEIRA MEDINDO APROXIMADAMENTE 1,20 M</t>
  </si>
  <si>
    <t>VASSOURA DE NYLON: MEDINDO APROXIMADAMENTE 20 CM DE LARGURA POR 13 CM DE ALTURA, PLUMADA, SEM CAPA, CABO DE MADEIRA ENCAPADO COM PVC COLORIDO MEDINDO 1,20M E DIÂMETRO DE 22MM. O PRODUTO DEVE CONTER ETIQUETA COM DADOS DO PRODUTO E DO FABRICANTE</t>
  </si>
  <si>
    <t>VASSOURA DE PELO: COM BASE EM MADEIRA PINTADA, MEDINDO APROX. 40 CM, PELO SINTÉTICO, CABO DE MADEIRA ENCAPADO COM PVC COLORIDO, COM ROSCA PLÁSTICA, MEDINDO APROXIMADAMENTE 1,20M E DIÂMETRO DE 22MM. O PRODUTO DEVE CONTER ETIQUETA COM DADOS DO PRODUTO E DO FABRICANTE</t>
  </si>
  <si>
    <t>INSETICIDA AEROSOL 300 ML - EFICAZ NO COMBATE A MOSCAS, FORMIGAS, MOSQUITOS E BARATAS. DEVERÁ SER FABRICADO COM BASE AQUOSA E SER EFICAZ NO COMBATE AO MOSQUITO DA DENGUE. NA EMBALAGEM DEVERA CONTER INFORMAÇOES DO PRODUTO, FABRICANTE E REGISTRO NA ANVISA</t>
  </si>
  <si>
    <t>CESTO PLASTICO PARA LIXO, CAPACIDADE DE 60 LITROS - COM TAMPA E DUAS ALÇAS VAZADAS, CONFECCIONADO COM POLIPROPILENO OU POLIESTIRENO, RESISTENTE, ATOXICO. CAPACIDADE APROXIAMADA 60 LITROS</t>
  </si>
  <si>
    <t>CESTO PARA ROUPA VAZADO COM TAMPA - 60 LTS - TELADO PARA ROUPA COM TAMPA. CAPACIDADE APROXIMADA DE 60 LITROS</t>
  </si>
  <si>
    <t xml:space="preserve">CESTO PLASTICO REDONDO TELADO PARA LIXO, CAPACIDADE ENTRE 10 E 15 LITROS </t>
  </si>
  <si>
    <t>LUVA PARA LIMPEZA TAM. G AVELUDADA, PUNHO LONGO - LUVA PARA LIMPEZA, FORRADA COM FLOCOS DE ALGODÃO, ELABORADA EM LATEX DE BORRACHA (DESCRITIVO ANEXO)</t>
  </si>
  <si>
    <t>PR</t>
  </si>
  <si>
    <t>LUVA PARA LIMPEZA TAM. M AVELUDADA, PUNHO LONGO - LUVA PARA LIMPEZA, FORRADA COM FLOCOS DE ALGODÃO, ELABORADA EM LATEX DE BORRACHA (DESCRITIVO ANEXO)</t>
  </si>
  <si>
    <t>LUVA PARA LIMPEZA TAM. P AVELUDADA, PUNHO LONGO - LUVA PARA LIMPEZA, FORRADA COM FLOCOS DE ALGODÃO, ELABORADA EM LATEX DE BORRACHA (DESCRITIVO ANEXO)</t>
  </si>
  <si>
    <t>PÁ PARA LIXO, PLÁSTICA, CABO LONGO 80 CM</t>
  </si>
  <si>
    <t>LUVAS PLASTICAS DESCARTÁVEIS COM 100 UNIDADES - PRODUZIDA COM POLIETILENO DE ALTA DENSIDADE, NAO ESTERIL, AMBIDESTRA, ATOXICA, INODORA TRANSPARENTE</t>
  </si>
  <si>
    <t>ALCOOL 70% 1000 ML - EMBALAGEM EM PLÁSTICO RESISTENTE COM 1 LITRO. REGISTRO NO MINISTÉRIO DA SAÚDE - DESCRITIVO ANEXO</t>
  </si>
  <si>
    <t>TOUCA DESCARTAVEL EM TNT C/ 100 UNIDADES</t>
  </si>
  <si>
    <t>FILME DE PVC 28CM X 30 - AUTO ADESIVO, ESTICAVEL PARA EMBALAR ALIMENTOS</t>
  </si>
  <si>
    <t xml:space="preserve">TOALHA ESTAMPADA PARA MESA, CONFECCIONADA EM MATERIAL PLÁSTICO, TÉRMICA, COM 1,40 METROS DE LARGURA, ROLO C/ 30 METROS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</si>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</sst>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30">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22.5">
      <c r="A17">
        <v>13</v>
      </c>
      <c r="B17">
        <v>140</v>
      </c>
      <c r="C17">
        <v>2019</v>
      </c>
      <c r="D17">
        <v>1</v>
      </c>
      <c r="G17" s="14">
        <v>1</v>
      </c>
      <c r="H17" s="19" t="s">
        <v>23</v>
      </c>
      <c r="I17" s="22">
        <v>765</v>
      </c>
      <c r="J17" s="22" t="s">
        <v>24</v>
      </c>
      <c r="K17" s="14" t="s">
        <v>25</v>
      </c>
      <c r="L17" s="6"/>
      <c r="M17" s="1"/>
      <c r="N17" s="1"/>
      <c r="O17" s="28">
        <f>(IF(AND(J17&gt;0,J17&lt;=I17),J17,I17)*(L17-M17+N17))</f>
        <v>0</v>
      </c>
      <c r="P17" s="11"/>
      <c r="Q17" s="1"/>
      <c r="R17" s="1"/>
    </row>
    <row r="18" spans="1:18" ht="22.5">
      <c r="A18">
        <v>13</v>
      </c>
      <c r="B18">
        <v>140</v>
      </c>
      <c r="C18">
        <v>2019</v>
      </c>
      <c r="D18">
        <v>2</v>
      </c>
      <c r="G18" s="14">
        <v>2</v>
      </c>
      <c r="H18" s="19" t="s">
        <v>26</v>
      </c>
      <c r="I18" s="22">
        <v>2025</v>
      </c>
      <c r="J18" s="22" t="s">
        <v>27</v>
      </c>
      <c r="K18" s="14" t="s">
        <v>25</v>
      </c>
      <c r="L18" s="6"/>
      <c r="M18" s="1"/>
      <c r="N18" s="1"/>
      <c r="O18" s="28">
        <f>(IF(AND(J18&gt;0,J18&lt;=I18),J18,I18)*(L18-M18+N18))</f>
        <v>0</v>
      </c>
      <c r="P18" s="11"/>
      <c r="Q18" s="1"/>
      <c r="R18" s="1"/>
    </row>
    <row r="19" spans="1:18" ht="67.5">
      <c r="A19">
        <v>13</v>
      </c>
      <c r="B19">
        <v>140</v>
      </c>
      <c r="C19">
        <v>2019</v>
      </c>
      <c r="D19">
        <v>3</v>
      </c>
      <c r="G19" s="14">
        <v>3</v>
      </c>
      <c r="H19" s="19" t="s">
        <v>28</v>
      </c>
      <c r="I19" s="22">
        <v>2250</v>
      </c>
      <c r="J19" s="22" t="s">
        <v>29</v>
      </c>
      <c r="K19" s="14" t="s">
        <v>25</v>
      </c>
      <c r="L19" s="6"/>
      <c r="M19" s="1"/>
      <c r="N19" s="1"/>
      <c r="O19" s="28">
        <f>(IF(AND(J19&gt;0,J19&lt;=I19),J19,I19)*(L19-M19+N19))</f>
        <v>0</v>
      </c>
      <c r="P19" s="11"/>
      <c r="Q19" s="1"/>
      <c r="R19" s="1"/>
    </row>
    <row r="20" spans="1:18" ht="67.5">
      <c r="A20">
        <v>13</v>
      </c>
      <c r="B20">
        <v>140</v>
      </c>
      <c r="C20">
        <v>2019</v>
      </c>
      <c r="D20">
        <v>4</v>
      </c>
      <c r="G20" s="14">
        <v>4</v>
      </c>
      <c r="H20" s="19" t="s">
        <v>30</v>
      </c>
      <c r="I20" s="22">
        <v>25725</v>
      </c>
      <c r="J20" s="22" t="s">
        <v>31</v>
      </c>
      <c r="K20" s="14" t="s">
        <v>25</v>
      </c>
      <c r="L20" s="6"/>
      <c r="M20" s="1"/>
      <c r="N20" s="1"/>
      <c r="O20" s="28">
        <f>(IF(AND(J20&gt;0,J20&lt;=I20),J20,I20)*(L20-M20+N20))</f>
        <v>0</v>
      </c>
      <c r="P20" s="11"/>
      <c r="Q20" s="1"/>
      <c r="R20" s="1"/>
    </row>
    <row r="21" spans="1:18" ht="33.75">
      <c r="A21">
        <v>13</v>
      </c>
      <c r="B21">
        <v>140</v>
      </c>
      <c r="C21">
        <v>2019</v>
      </c>
      <c r="D21">
        <v>5</v>
      </c>
      <c r="G21" s="14">
        <v>5</v>
      </c>
      <c r="H21" s="19" t="s">
        <v>32</v>
      </c>
      <c r="I21" s="22">
        <v>2213</v>
      </c>
      <c r="J21" s="22" t="s">
        <v>31</v>
      </c>
      <c r="K21" s="14" t="s">
        <v>25</v>
      </c>
      <c r="L21" s="6"/>
      <c r="M21" s="1"/>
      <c r="N21" s="1"/>
      <c r="O21" s="28">
        <f>(IF(AND(J21&gt;0,J21&lt;=I21),J21,I21)*(L21-M21+N21))</f>
        <v>0</v>
      </c>
      <c r="P21" s="11"/>
      <c r="Q21" s="1"/>
      <c r="R21" s="1"/>
    </row>
    <row r="22" spans="1:18" ht="56.25">
      <c r="A22">
        <v>13</v>
      </c>
      <c r="B22">
        <v>140</v>
      </c>
      <c r="C22">
        <v>2019</v>
      </c>
      <c r="D22">
        <v>6</v>
      </c>
      <c r="G22" s="14">
        <v>6</v>
      </c>
      <c r="H22" s="19" t="s">
        <v>33</v>
      </c>
      <c r="I22" s="22">
        <v>375</v>
      </c>
      <c r="J22" s="22" t="s">
        <v>34</v>
      </c>
      <c r="K22" s="14" t="s">
        <v>25</v>
      </c>
      <c r="L22" s="6"/>
      <c r="M22" s="1"/>
      <c r="N22" s="1"/>
      <c r="O22" s="28">
        <f>(IF(AND(J22&gt;0,J22&lt;=I22),J22,I22)*(L22-M22+N22))</f>
        <v>0</v>
      </c>
      <c r="P22" s="11"/>
      <c r="Q22" s="1"/>
      <c r="R22" s="1"/>
    </row>
    <row r="23" spans="1:18" ht="45">
      <c r="A23">
        <v>13</v>
      </c>
      <c r="B23">
        <v>140</v>
      </c>
      <c r="C23">
        <v>2019</v>
      </c>
      <c r="D23">
        <v>7</v>
      </c>
      <c r="G23" s="14">
        <v>7</v>
      </c>
      <c r="H23" s="19" t="s">
        <v>35</v>
      </c>
      <c r="I23" s="22">
        <v>2813</v>
      </c>
      <c r="J23" s="22" t="s">
        <v>34</v>
      </c>
      <c r="K23" s="14" t="s">
        <v>25</v>
      </c>
      <c r="L23" s="6"/>
      <c r="M23" s="1"/>
      <c r="N23" s="1"/>
      <c r="O23" s="28">
        <f>(IF(AND(J23&gt;0,J23&lt;=I23),J23,I23)*(L23-M23+N23))</f>
        <v>0</v>
      </c>
      <c r="P23" s="11"/>
      <c r="Q23" s="1"/>
      <c r="R23" s="1"/>
    </row>
    <row r="24" spans="1:18" ht="33.75">
      <c r="A24">
        <v>13</v>
      </c>
      <c r="B24">
        <v>140</v>
      </c>
      <c r="C24">
        <v>2019</v>
      </c>
      <c r="D24">
        <v>8</v>
      </c>
      <c r="G24" s="14">
        <v>8</v>
      </c>
      <c r="H24" s="19" t="s">
        <v>36</v>
      </c>
      <c r="I24" s="22">
        <v>2475</v>
      </c>
      <c r="J24" s="22" t="s">
        <v>37</v>
      </c>
      <c r="K24" s="14" t="s">
        <v>25</v>
      </c>
      <c r="L24" s="6"/>
      <c r="M24" s="1"/>
      <c r="N24" s="1"/>
      <c r="O24" s="28">
        <f>(IF(AND(J24&gt;0,J24&lt;=I24),J24,I24)*(L24-M24+N24))</f>
        <v>0</v>
      </c>
      <c r="P24" s="11"/>
      <c r="Q24" s="1"/>
      <c r="R24" s="1"/>
    </row>
    <row r="25" spans="1:18" ht="15">
      <c r="A25">
        <v>13</v>
      </c>
      <c r="B25">
        <v>140</v>
      </c>
      <c r="C25">
        <v>2019</v>
      </c>
      <c r="D25">
        <v>9</v>
      </c>
      <c r="G25" s="14">
        <v>9</v>
      </c>
      <c r="H25" s="19" t="s">
        <v>38</v>
      </c>
      <c r="I25" s="22">
        <v>450</v>
      </c>
      <c r="J25" s="22" t="s">
        <v>29</v>
      </c>
      <c r="K25" s="14" t="s">
        <v>25</v>
      </c>
      <c r="L25" s="6"/>
      <c r="M25" s="1"/>
      <c r="N25" s="1"/>
      <c r="O25" s="28">
        <f>(IF(AND(J25&gt;0,J25&lt;=I25),J25,I25)*(L25-M25+N25))</f>
        <v>0</v>
      </c>
      <c r="P25" s="11"/>
      <c r="Q25" s="1"/>
      <c r="R25" s="1"/>
    </row>
    <row r="26" spans="1:18" ht="45">
      <c r="A26">
        <v>13</v>
      </c>
      <c r="B26">
        <v>140</v>
      </c>
      <c r="C26">
        <v>2019</v>
      </c>
      <c r="D26">
        <v>10</v>
      </c>
      <c r="G26" s="14">
        <v>10</v>
      </c>
      <c r="H26" s="19" t="s">
        <v>39</v>
      </c>
      <c r="I26" s="22">
        <v>225</v>
      </c>
      <c r="J26" s="22" t="s">
        <v>34</v>
      </c>
      <c r="K26" s="14" t="s">
        <v>25</v>
      </c>
      <c r="L26" s="6"/>
      <c r="M26" s="1"/>
      <c r="N26" s="1"/>
      <c r="O26" s="28">
        <f>(IF(AND(J26&gt;0,J26&lt;=I26),J26,I26)*(L26-M26+N26))</f>
        <v>0</v>
      </c>
      <c r="P26" s="11"/>
      <c r="Q26" s="1"/>
      <c r="R26" s="1"/>
    </row>
    <row r="27" spans="1:18" ht="33.75">
      <c r="A27">
        <v>13</v>
      </c>
      <c r="B27">
        <v>140</v>
      </c>
      <c r="C27">
        <v>2019</v>
      </c>
      <c r="D27">
        <v>11</v>
      </c>
      <c r="G27" s="14">
        <v>11</v>
      </c>
      <c r="H27" s="19" t="s">
        <v>40</v>
      </c>
      <c r="I27" s="22">
        <v>75</v>
      </c>
      <c r="J27" s="22" t="s">
        <v>29</v>
      </c>
      <c r="K27" s="14" t="s">
        <v>25</v>
      </c>
      <c r="L27" s="6"/>
      <c r="M27" s="1"/>
      <c r="N27" s="1"/>
      <c r="O27" s="28">
        <f>(IF(AND(J27&gt;0,J27&lt;=I27),J27,I27)*(L27-M27+N27))</f>
        <v>0</v>
      </c>
      <c r="P27" s="11"/>
      <c r="Q27" s="1"/>
      <c r="R27" s="1"/>
    </row>
    <row r="28" spans="1:18" ht="33.75">
      <c r="A28">
        <v>13</v>
      </c>
      <c r="B28">
        <v>140</v>
      </c>
      <c r="C28">
        <v>2019</v>
      </c>
      <c r="D28">
        <v>12</v>
      </c>
      <c r="G28" s="14">
        <v>12</v>
      </c>
      <c r="H28" s="19" t="s">
        <v>41</v>
      </c>
      <c r="I28" s="22">
        <v>60</v>
      </c>
      <c r="J28" s="22" t="s">
        <v>31</v>
      </c>
      <c r="K28" s="14" t="s">
        <v>25</v>
      </c>
      <c r="L28" s="6"/>
      <c r="M28" s="1"/>
      <c r="N28" s="1"/>
      <c r="O28" s="28">
        <f>(IF(AND(J28&gt;0,J28&lt;=I28),J28,I28)*(L28-M28+N28))</f>
        <v>0</v>
      </c>
      <c r="P28" s="11"/>
      <c r="Q28" s="1"/>
      <c r="R28" s="1"/>
    </row>
    <row r="29" spans="1:18" ht="22.5">
      <c r="A29">
        <v>13</v>
      </c>
      <c r="B29">
        <v>140</v>
      </c>
      <c r="C29">
        <v>2019</v>
      </c>
      <c r="D29">
        <v>13</v>
      </c>
      <c r="G29" s="14">
        <v>13</v>
      </c>
      <c r="H29" s="19" t="s">
        <v>42</v>
      </c>
      <c r="I29" s="22">
        <v>38</v>
      </c>
      <c r="J29" s="22" t="s">
        <v>29</v>
      </c>
      <c r="K29" s="14" t="s">
        <v>25</v>
      </c>
      <c r="L29" s="6"/>
      <c r="M29" s="1"/>
      <c r="N29" s="1"/>
      <c r="O29" s="28">
        <f>(IF(AND(J29&gt;0,J29&lt;=I29),J29,I29)*(L29-M29+N29))</f>
        <v>0</v>
      </c>
      <c r="P29" s="11"/>
      <c r="Q29" s="1"/>
      <c r="R29" s="1"/>
    </row>
    <row r="30" spans="1:18" ht="45">
      <c r="A30">
        <v>13</v>
      </c>
      <c r="B30">
        <v>140</v>
      </c>
      <c r="C30">
        <v>2019</v>
      </c>
      <c r="D30">
        <v>14</v>
      </c>
      <c r="G30" s="14">
        <v>14</v>
      </c>
      <c r="H30" s="19" t="s">
        <v>43</v>
      </c>
      <c r="I30" s="22">
        <v>450</v>
      </c>
      <c r="J30" s="22" t="s">
        <v>29</v>
      </c>
      <c r="K30" s="14" t="s">
        <v>25</v>
      </c>
      <c r="L30" s="6"/>
      <c r="M30" s="1"/>
      <c r="N30" s="1"/>
      <c r="O30" s="28">
        <f>(IF(AND(J30&gt;0,J30&lt;=I30),J30,I30)*(L30-M30+N30))</f>
        <v>0</v>
      </c>
      <c r="P30" s="11"/>
      <c r="Q30" s="1"/>
      <c r="R30" s="1"/>
    </row>
    <row r="31" spans="1:18" ht="33.75">
      <c r="A31">
        <v>13</v>
      </c>
      <c r="B31">
        <v>140</v>
      </c>
      <c r="C31">
        <v>2019</v>
      </c>
      <c r="D31">
        <v>15</v>
      </c>
      <c r="G31" s="14">
        <v>15</v>
      </c>
      <c r="H31" s="19" t="s">
        <v>44</v>
      </c>
      <c r="I31" s="22">
        <v>765</v>
      </c>
      <c r="J31" s="22" t="s">
        <v>29</v>
      </c>
      <c r="K31" s="14" t="s">
        <v>25</v>
      </c>
      <c r="L31" s="6"/>
      <c r="M31" s="1"/>
      <c r="N31" s="1"/>
      <c r="O31" s="28">
        <f>(IF(AND(J31&gt;0,J31&lt;=I31),J31,I31)*(L31-M31+N31))</f>
        <v>0</v>
      </c>
      <c r="P31" s="11"/>
      <c r="Q31" s="1"/>
      <c r="R31" s="1"/>
    </row>
    <row r="32" spans="1:18" ht="56.25">
      <c r="A32">
        <v>13</v>
      </c>
      <c r="B32">
        <v>140</v>
      </c>
      <c r="C32">
        <v>2019</v>
      </c>
      <c r="D32">
        <v>16</v>
      </c>
      <c r="G32" s="14">
        <v>16</v>
      </c>
      <c r="H32" s="19" t="s">
        <v>45</v>
      </c>
      <c r="I32" s="22">
        <v>765</v>
      </c>
      <c r="J32" s="22" t="s">
        <v>29</v>
      </c>
      <c r="K32" s="14" t="s">
        <v>25</v>
      </c>
      <c r="L32" s="6"/>
      <c r="M32" s="1"/>
      <c r="N32" s="1"/>
      <c r="O32" s="28">
        <f>(IF(AND(J32&gt;0,J32&lt;=I32),J32,I32)*(L32-M32+N32))</f>
        <v>0</v>
      </c>
      <c r="P32" s="11"/>
      <c r="Q32" s="1"/>
      <c r="R32" s="1"/>
    </row>
    <row r="33" spans="1:18" ht="33.75">
      <c r="A33">
        <v>13</v>
      </c>
      <c r="B33">
        <v>140</v>
      </c>
      <c r="C33">
        <v>2019</v>
      </c>
      <c r="D33">
        <v>17</v>
      </c>
      <c r="G33" s="14">
        <v>17</v>
      </c>
      <c r="H33" s="19" t="s">
        <v>46</v>
      </c>
      <c r="I33" s="22">
        <v>765</v>
      </c>
      <c r="J33" s="22" t="s">
        <v>29</v>
      </c>
      <c r="K33" s="14" t="s">
        <v>25</v>
      </c>
      <c r="L33" s="6"/>
      <c r="M33" s="1"/>
      <c r="N33" s="1"/>
      <c r="O33" s="28">
        <f>(IF(AND(J33&gt;0,J33&lt;=I33),J33,I33)*(L33-M33+N33))</f>
        <v>0</v>
      </c>
      <c r="P33" s="11"/>
      <c r="Q33" s="1"/>
      <c r="R33" s="1"/>
    </row>
    <row r="34" spans="1:18" ht="78.75">
      <c r="A34">
        <v>13</v>
      </c>
      <c r="B34">
        <v>140</v>
      </c>
      <c r="C34">
        <v>2019</v>
      </c>
      <c r="D34">
        <v>18</v>
      </c>
      <c r="G34" s="14">
        <v>18</v>
      </c>
      <c r="H34" s="19" t="s">
        <v>47</v>
      </c>
      <c r="I34" s="22">
        <v>765</v>
      </c>
      <c r="J34" s="22" t="s">
        <v>29</v>
      </c>
      <c r="K34" s="14" t="s">
        <v>25</v>
      </c>
      <c r="L34" s="6"/>
      <c r="M34" s="1"/>
      <c r="N34" s="1"/>
      <c r="O34" s="28">
        <f>(IF(AND(J34&gt;0,J34&lt;=I34),J34,I34)*(L34-M34+N34))</f>
        <v>0</v>
      </c>
      <c r="P34" s="11"/>
      <c r="Q34" s="1"/>
      <c r="R34" s="1"/>
    </row>
    <row r="35" spans="1:18" ht="78.75">
      <c r="A35">
        <v>13</v>
      </c>
      <c r="B35">
        <v>140</v>
      </c>
      <c r="C35">
        <v>2019</v>
      </c>
      <c r="D35">
        <v>19</v>
      </c>
      <c r="G35" s="14">
        <v>19</v>
      </c>
      <c r="H35" s="19" t="s">
        <v>48</v>
      </c>
      <c r="I35" s="22">
        <v>765</v>
      </c>
      <c r="J35" s="22" t="s">
        <v>29</v>
      </c>
      <c r="K35" s="14" t="s">
        <v>25</v>
      </c>
      <c r="L35" s="6"/>
      <c r="M35" s="1"/>
      <c r="N35" s="1"/>
      <c r="O35" s="28">
        <f>(IF(AND(J35&gt;0,J35&lt;=I35),J35,I35)*(L35-M35+N35))</f>
        <v>0</v>
      </c>
      <c r="P35" s="11"/>
      <c r="Q35" s="1"/>
      <c r="R35" s="1"/>
    </row>
    <row r="36" spans="1:18" ht="22.5">
      <c r="A36">
        <v>13</v>
      </c>
      <c r="B36">
        <v>140</v>
      </c>
      <c r="C36">
        <v>2019</v>
      </c>
      <c r="D36">
        <v>20</v>
      </c>
      <c r="G36" s="14">
        <v>20</v>
      </c>
      <c r="H36" s="19" t="s">
        <v>49</v>
      </c>
      <c r="I36" s="22">
        <v>150</v>
      </c>
      <c r="J36" s="22" t="s">
        <v>29</v>
      </c>
      <c r="K36" s="14" t="s">
        <v>25</v>
      </c>
      <c r="L36" s="6"/>
      <c r="M36" s="1"/>
      <c r="N36" s="1"/>
      <c r="O36" s="28">
        <f>(IF(AND(J36&gt;0,J36&lt;=I36),J36,I36)*(L36-M36+N36))</f>
        <v>0</v>
      </c>
      <c r="P36" s="11"/>
      <c r="Q36" s="1"/>
      <c r="R36" s="1"/>
    </row>
    <row r="37" spans="1:18" ht="45">
      <c r="A37">
        <v>13</v>
      </c>
      <c r="B37">
        <v>140</v>
      </c>
      <c r="C37">
        <v>2019</v>
      </c>
      <c r="D37">
        <v>21</v>
      </c>
      <c r="G37" s="14">
        <v>21</v>
      </c>
      <c r="H37" s="19" t="s">
        <v>50</v>
      </c>
      <c r="I37" s="22">
        <v>383</v>
      </c>
      <c r="J37" s="22" t="s">
        <v>29</v>
      </c>
      <c r="K37" s="14" t="s">
        <v>25</v>
      </c>
      <c r="L37" s="6"/>
      <c r="M37" s="1"/>
      <c r="N37" s="1"/>
      <c r="O37" s="28">
        <f>(IF(AND(J37&gt;0,J37&lt;=I37),J37,I37)*(L37-M37+N37))</f>
        <v>0</v>
      </c>
      <c r="P37" s="11"/>
      <c r="Q37" s="1"/>
      <c r="R37" s="1"/>
    </row>
    <row r="38" spans="1:18" ht="22.5">
      <c r="A38">
        <v>13</v>
      </c>
      <c r="B38">
        <v>140</v>
      </c>
      <c r="C38">
        <v>2019</v>
      </c>
      <c r="D38">
        <v>22</v>
      </c>
      <c r="G38" s="14">
        <v>22</v>
      </c>
      <c r="H38" s="19" t="s">
        <v>51</v>
      </c>
      <c r="I38" s="22">
        <v>1140</v>
      </c>
      <c r="J38" s="22" t="s">
        <v>27</v>
      </c>
      <c r="K38" s="14" t="s">
        <v>25</v>
      </c>
      <c r="L38" s="6"/>
      <c r="M38" s="1"/>
      <c r="N38" s="1"/>
      <c r="O38" s="28">
        <f>(IF(AND(J38&gt;0,J38&lt;=I38),J38,I38)*(L38-M38+N38))</f>
        <v>0</v>
      </c>
      <c r="P38" s="11"/>
      <c r="Q38" s="1"/>
      <c r="R38" s="1"/>
    </row>
    <row r="39" spans="1:18" ht="67.5">
      <c r="A39">
        <v>13</v>
      </c>
      <c r="B39">
        <v>140</v>
      </c>
      <c r="C39">
        <v>2019</v>
      </c>
      <c r="D39">
        <v>23</v>
      </c>
      <c r="G39" s="14">
        <v>23</v>
      </c>
      <c r="H39" s="19" t="s">
        <v>52</v>
      </c>
      <c r="I39" s="22">
        <v>788</v>
      </c>
      <c r="J39" s="22" t="s">
        <v>34</v>
      </c>
      <c r="K39" s="14" t="s">
        <v>25</v>
      </c>
      <c r="L39" s="6"/>
      <c r="M39" s="1"/>
      <c r="N39" s="1"/>
      <c r="O39" s="28">
        <f>(IF(AND(J39&gt;0,J39&lt;=I39),J39,I39)*(L39-M39+N39))</f>
        <v>0</v>
      </c>
      <c r="P39" s="11"/>
      <c r="Q39" s="1"/>
      <c r="R39" s="1"/>
    </row>
    <row r="40" spans="1:18" ht="22.5">
      <c r="A40">
        <v>13</v>
      </c>
      <c r="B40">
        <v>140</v>
      </c>
      <c r="C40">
        <v>2019</v>
      </c>
      <c r="D40">
        <v>24</v>
      </c>
      <c r="G40" s="14">
        <v>24</v>
      </c>
      <c r="H40" s="19" t="s">
        <v>53</v>
      </c>
      <c r="I40" s="22">
        <v>150</v>
      </c>
      <c r="J40" s="22" t="s">
        <v>29</v>
      </c>
      <c r="K40" s="14" t="s">
        <v>25</v>
      </c>
      <c r="L40" s="6"/>
      <c r="M40" s="1"/>
      <c r="N40" s="1"/>
      <c r="O40" s="28">
        <f>(IF(AND(J40&gt;0,J40&lt;=I40),J40,I40)*(L40-M40+N40))</f>
        <v>0</v>
      </c>
      <c r="P40" s="11"/>
      <c r="Q40" s="1"/>
      <c r="R40" s="1"/>
    </row>
    <row r="41" spans="1:18" ht="15">
      <c r="A41">
        <v>13</v>
      </c>
      <c r="B41">
        <v>140</v>
      </c>
      <c r="C41">
        <v>2019</v>
      </c>
      <c r="D41">
        <v>25</v>
      </c>
      <c r="G41" s="14">
        <v>25</v>
      </c>
      <c r="H41" s="19" t="s">
        <v>54</v>
      </c>
      <c r="I41" s="22">
        <v>23</v>
      </c>
      <c r="J41" s="22" t="s">
        <v>29</v>
      </c>
      <c r="K41" s="14" t="s">
        <v>25</v>
      </c>
      <c r="L41" s="6"/>
      <c r="M41" s="1"/>
      <c r="N41" s="1"/>
      <c r="O41" s="28">
        <f>(IF(AND(J41&gt;0,J41&lt;=I41),J41,I41)*(L41-M41+N41))</f>
        <v>0</v>
      </c>
      <c r="P41" s="11"/>
      <c r="Q41" s="1"/>
      <c r="R41" s="1"/>
    </row>
    <row r="42" spans="1:18" ht="22.5">
      <c r="A42">
        <v>13</v>
      </c>
      <c r="B42">
        <v>140</v>
      </c>
      <c r="C42">
        <v>2019</v>
      </c>
      <c r="D42">
        <v>26</v>
      </c>
      <c r="G42" s="14">
        <v>26</v>
      </c>
      <c r="H42" s="19" t="s">
        <v>55</v>
      </c>
      <c r="I42" s="22">
        <v>45</v>
      </c>
      <c r="J42" s="22" t="s">
        <v>29</v>
      </c>
      <c r="K42" s="14" t="s">
        <v>25</v>
      </c>
      <c r="L42" s="6"/>
      <c r="M42" s="1"/>
      <c r="N42" s="1"/>
      <c r="O42" s="28">
        <f>(IF(AND(J42&gt;0,J42&lt;=I42),J42,I42)*(L42-M42+N42))</f>
        <v>0</v>
      </c>
      <c r="P42" s="11"/>
      <c r="Q42" s="1"/>
      <c r="R42" s="1"/>
    </row>
    <row r="43" spans="1:18" ht="90">
      <c r="A43">
        <v>13</v>
      </c>
      <c r="B43">
        <v>140</v>
      </c>
      <c r="C43">
        <v>2019</v>
      </c>
      <c r="D43">
        <v>27</v>
      </c>
      <c r="G43" s="14">
        <v>27</v>
      </c>
      <c r="H43" s="19" t="s">
        <v>56</v>
      </c>
      <c r="I43" s="22">
        <v>75</v>
      </c>
      <c r="J43" s="22" t="s">
        <v>29</v>
      </c>
      <c r="K43" s="14" t="s">
        <v>25</v>
      </c>
      <c r="L43" s="6"/>
      <c r="M43" s="1"/>
      <c r="N43" s="1"/>
      <c r="O43" s="28">
        <f>(IF(AND(J43&gt;0,J43&lt;=I43),J43,I43)*(L43-M43+N43))</f>
        <v>0</v>
      </c>
      <c r="P43" s="11"/>
      <c r="Q43" s="1"/>
      <c r="R43" s="1"/>
    </row>
    <row r="44" spans="1:18" ht="112.5">
      <c r="A44">
        <v>13</v>
      </c>
      <c r="B44">
        <v>140</v>
      </c>
      <c r="C44">
        <v>2019</v>
      </c>
      <c r="D44">
        <v>28</v>
      </c>
      <c r="G44" s="14">
        <v>28</v>
      </c>
      <c r="H44" s="19" t="s">
        <v>57</v>
      </c>
      <c r="I44" s="22">
        <v>1125</v>
      </c>
      <c r="J44" s="22" t="s">
        <v>29</v>
      </c>
      <c r="K44" s="14" t="s">
        <v>25</v>
      </c>
      <c r="L44" s="6"/>
      <c r="M44" s="1"/>
      <c r="N44" s="1"/>
      <c r="O44" s="28">
        <f>(IF(AND(J44&gt;0,J44&lt;=I44),J44,I44)*(L44-M44+N44))</f>
        <v>0</v>
      </c>
      <c r="P44" s="11"/>
      <c r="Q44" s="1"/>
      <c r="R44" s="1"/>
    </row>
    <row r="45" spans="1:18" ht="45">
      <c r="A45">
        <v>13</v>
      </c>
      <c r="B45">
        <v>140</v>
      </c>
      <c r="C45">
        <v>2019</v>
      </c>
      <c r="D45">
        <v>29</v>
      </c>
      <c r="G45" s="14">
        <v>29</v>
      </c>
      <c r="H45" s="19" t="s">
        <v>58</v>
      </c>
      <c r="I45" s="22">
        <v>25350</v>
      </c>
      <c r="J45" s="22" t="s">
        <v>29</v>
      </c>
      <c r="K45" s="14" t="s">
        <v>25</v>
      </c>
      <c r="L45" s="6"/>
      <c r="M45" s="1"/>
      <c r="N45" s="1"/>
      <c r="O45" s="28">
        <f>(IF(AND(J45&gt;0,J45&lt;=I45),J45,I45)*(L45-M45+N45))</f>
        <v>0</v>
      </c>
      <c r="P45" s="11"/>
      <c r="Q45" s="1"/>
      <c r="R45" s="1"/>
    </row>
    <row r="46" spans="1:18" ht="15">
      <c r="A46">
        <v>13</v>
      </c>
      <c r="B46">
        <v>140</v>
      </c>
      <c r="C46">
        <v>2019</v>
      </c>
      <c r="D46">
        <v>30</v>
      </c>
      <c r="G46" s="14">
        <v>30</v>
      </c>
      <c r="H46" s="19" t="s">
        <v>59</v>
      </c>
      <c r="I46" s="22">
        <v>150</v>
      </c>
      <c r="J46" s="22" t="s">
        <v>29</v>
      </c>
      <c r="K46" s="14" t="s">
        <v>25</v>
      </c>
      <c r="L46" s="6"/>
      <c r="M46" s="1"/>
      <c r="N46" s="1"/>
      <c r="O46" s="28">
        <f>(IF(AND(J46&gt;0,J46&lt;=I46),J46,I46)*(L46-M46+N46))</f>
        <v>0</v>
      </c>
      <c r="P46" s="11"/>
      <c r="Q46" s="1"/>
      <c r="R46" s="1"/>
    </row>
    <row r="47" spans="1:18" ht="90">
      <c r="A47">
        <v>13</v>
      </c>
      <c r="B47">
        <v>140</v>
      </c>
      <c r="C47">
        <v>2019</v>
      </c>
      <c r="D47">
        <v>31</v>
      </c>
      <c r="G47" s="14">
        <v>31</v>
      </c>
      <c r="H47" s="19" t="s">
        <v>60</v>
      </c>
      <c r="I47" s="22">
        <v>1200</v>
      </c>
      <c r="J47" s="22" t="s">
        <v>34</v>
      </c>
      <c r="K47" s="14" t="s">
        <v>25</v>
      </c>
      <c r="L47" s="6"/>
      <c r="M47" s="1"/>
      <c r="N47" s="1"/>
      <c r="O47" s="28">
        <f>(IF(AND(J47&gt;0,J47&lt;=I47),J47,I47)*(L47-M47+N47))</f>
        <v>0</v>
      </c>
      <c r="P47" s="11"/>
      <c r="Q47" s="1"/>
      <c r="R47" s="1"/>
    </row>
    <row r="48" spans="1:18" ht="146.25">
      <c r="A48">
        <v>13</v>
      </c>
      <c r="B48">
        <v>140</v>
      </c>
      <c r="C48">
        <v>2019</v>
      </c>
      <c r="D48">
        <v>32</v>
      </c>
      <c r="G48" s="14">
        <v>32</v>
      </c>
      <c r="H48" s="19" t="s">
        <v>61</v>
      </c>
      <c r="I48" s="22">
        <v>42975</v>
      </c>
      <c r="J48" s="22" t="s">
        <v>34</v>
      </c>
      <c r="K48" s="14" t="s">
        <v>25</v>
      </c>
      <c r="L48" s="6"/>
      <c r="M48" s="1"/>
      <c r="N48" s="1"/>
      <c r="O48" s="28">
        <f>(IF(AND(J48&gt;0,J48&lt;=I48),J48,I48)*(L48-M48+N48))</f>
        <v>0</v>
      </c>
      <c r="P48" s="11"/>
      <c r="Q48" s="1"/>
      <c r="R48" s="1"/>
    </row>
    <row r="49" spans="1:18" ht="56.25">
      <c r="A49">
        <v>13</v>
      </c>
      <c r="B49">
        <v>140</v>
      </c>
      <c r="C49">
        <v>2019</v>
      </c>
      <c r="D49">
        <v>33</v>
      </c>
      <c r="G49" s="14">
        <v>33</v>
      </c>
      <c r="H49" s="19" t="s">
        <v>62</v>
      </c>
      <c r="I49" s="22">
        <v>75</v>
      </c>
      <c r="J49" s="22" t="s">
        <v>29</v>
      </c>
      <c r="K49" s="14" t="s">
        <v>25</v>
      </c>
      <c r="L49" s="6"/>
      <c r="M49" s="1"/>
      <c r="N49" s="1"/>
      <c r="O49" s="28">
        <f>(IF(AND(J49&gt;0,J49&lt;=I49),J49,I49)*(L49-M49+N49))</f>
        <v>0</v>
      </c>
      <c r="P49" s="11"/>
      <c r="Q49" s="1"/>
      <c r="R49" s="1"/>
    </row>
    <row r="50" spans="1:18" ht="33.75">
      <c r="A50">
        <v>13</v>
      </c>
      <c r="B50">
        <v>140</v>
      </c>
      <c r="C50">
        <v>2019</v>
      </c>
      <c r="D50">
        <v>34</v>
      </c>
      <c r="G50" s="14">
        <v>34</v>
      </c>
      <c r="H50" s="19" t="s">
        <v>63</v>
      </c>
      <c r="I50" s="22">
        <v>4125</v>
      </c>
      <c r="J50" s="22" t="s">
        <v>29</v>
      </c>
      <c r="K50" s="14" t="s">
        <v>25</v>
      </c>
      <c r="L50" s="6"/>
      <c r="M50" s="1"/>
      <c r="N50" s="1"/>
      <c r="O50" s="28">
        <f>(IF(AND(J50&gt;0,J50&lt;=I50),J50,I50)*(L50-M50+N50))</f>
        <v>0</v>
      </c>
      <c r="P50" s="11"/>
      <c r="Q50" s="1"/>
      <c r="R50" s="1"/>
    </row>
    <row r="51" spans="1:18" ht="56.25">
      <c r="A51">
        <v>13</v>
      </c>
      <c r="B51">
        <v>140</v>
      </c>
      <c r="C51">
        <v>2019</v>
      </c>
      <c r="D51">
        <v>35</v>
      </c>
      <c r="G51" s="14">
        <v>35</v>
      </c>
      <c r="H51" s="19" t="s">
        <v>64</v>
      </c>
      <c r="I51" s="22">
        <v>23400</v>
      </c>
      <c r="J51" s="22" t="s">
        <v>29</v>
      </c>
      <c r="K51" s="14" t="s">
        <v>25</v>
      </c>
      <c r="L51" s="6"/>
      <c r="M51" s="1"/>
      <c r="N51" s="1"/>
      <c r="O51" s="28">
        <f>(IF(AND(J51&gt;0,J51&lt;=I51),J51,I51)*(L51-M51+N51))</f>
        <v>0</v>
      </c>
      <c r="P51" s="11"/>
      <c r="Q51" s="1"/>
      <c r="R51" s="1"/>
    </row>
    <row r="52" spans="1:18" ht="56.25">
      <c r="A52">
        <v>13</v>
      </c>
      <c r="B52">
        <v>140</v>
      </c>
      <c r="C52">
        <v>2019</v>
      </c>
      <c r="D52">
        <v>36</v>
      </c>
      <c r="G52" s="14">
        <v>36</v>
      </c>
      <c r="H52" s="19" t="s">
        <v>65</v>
      </c>
      <c r="I52" s="22">
        <v>300</v>
      </c>
      <c r="J52" s="22" t="s">
        <v>27</v>
      </c>
      <c r="K52" s="14" t="s">
        <v>25</v>
      </c>
      <c r="L52" s="6"/>
      <c r="M52" s="1"/>
      <c r="N52" s="1"/>
      <c r="O52" s="28">
        <f>(IF(AND(J52&gt;0,J52&lt;=I52),J52,I52)*(L52-M52+N52))</f>
        <v>0</v>
      </c>
      <c r="P52" s="11"/>
      <c r="Q52" s="1"/>
      <c r="R52" s="1"/>
    </row>
    <row r="53" spans="1:18" ht="15">
      <c r="A53">
        <v>13</v>
      </c>
      <c r="B53">
        <v>140</v>
      </c>
      <c r="C53">
        <v>2019</v>
      </c>
      <c r="D53">
        <v>37</v>
      </c>
      <c r="G53" s="14">
        <v>37</v>
      </c>
      <c r="H53" s="19" t="s">
        <v>66</v>
      </c>
      <c r="I53" s="22">
        <v>113</v>
      </c>
      <c r="J53" s="22" t="s">
        <v>29</v>
      </c>
      <c r="K53" s="14" t="s">
        <v>25</v>
      </c>
      <c r="L53" s="6"/>
      <c r="M53" s="1"/>
      <c r="N53" s="1"/>
      <c r="O53" s="28">
        <f>(IF(AND(J53&gt;0,J53&lt;=I53),J53,I53)*(L53-M53+N53))</f>
        <v>0</v>
      </c>
      <c r="P53" s="11"/>
      <c r="Q53" s="1"/>
      <c r="R53" s="1"/>
    </row>
    <row r="54" spans="1:18" ht="22.5">
      <c r="A54">
        <v>13</v>
      </c>
      <c r="B54">
        <v>140</v>
      </c>
      <c r="C54">
        <v>2019</v>
      </c>
      <c r="D54">
        <v>38</v>
      </c>
      <c r="G54" s="14">
        <v>38</v>
      </c>
      <c r="H54" s="19" t="s">
        <v>67</v>
      </c>
      <c r="I54" s="22">
        <v>225</v>
      </c>
      <c r="J54" s="22" t="s">
        <v>29</v>
      </c>
      <c r="K54" s="14" t="s">
        <v>25</v>
      </c>
      <c r="L54" s="6"/>
      <c r="M54" s="1"/>
      <c r="N54" s="1"/>
      <c r="O54" s="28">
        <f>(IF(AND(J54&gt;0,J54&lt;=I54),J54,I54)*(L54-M54+N54))</f>
        <v>0</v>
      </c>
      <c r="P54" s="11"/>
      <c r="Q54" s="1"/>
      <c r="R54" s="1"/>
    </row>
    <row r="55" spans="1:18" ht="22.5">
      <c r="A55">
        <v>13</v>
      </c>
      <c r="B55">
        <v>140</v>
      </c>
      <c r="C55">
        <v>2019</v>
      </c>
      <c r="D55">
        <v>39</v>
      </c>
      <c r="G55" s="14">
        <v>39</v>
      </c>
      <c r="H55" s="19" t="s">
        <v>68</v>
      </c>
      <c r="I55" s="22">
        <v>3225</v>
      </c>
      <c r="J55" s="22" t="s">
        <v>29</v>
      </c>
      <c r="K55" s="14" t="s">
        <v>25</v>
      </c>
      <c r="L55" s="6"/>
      <c r="M55" s="1"/>
      <c r="N55" s="1"/>
      <c r="O55" s="28">
        <f>(IF(AND(J55&gt;0,J55&lt;=I55),J55,I55)*(L55-M55+N55))</f>
        <v>0</v>
      </c>
      <c r="P55" s="11"/>
      <c r="Q55" s="1"/>
      <c r="R55" s="1"/>
    </row>
    <row r="56" spans="1:18" ht="15">
      <c r="A56">
        <v>13</v>
      </c>
      <c r="B56">
        <v>140</v>
      </c>
      <c r="C56">
        <v>2019</v>
      </c>
      <c r="D56">
        <v>40</v>
      </c>
      <c r="G56" s="14">
        <v>40</v>
      </c>
      <c r="H56" s="19" t="s">
        <v>69</v>
      </c>
      <c r="I56" s="22">
        <v>8475</v>
      </c>
      <c r="J56" s="22" t="s">
        <v>29</v>
      </c>
      <c r="K56" s="14" t="s">
        <v>25</v>
      </c>
      <c r="L56" s="6"/>
      <c r="M56" s="1"/>
      <c r="N56" s="1"/>
      <c r="O56" s="28">
        <f>(IF(AND(J56&gt;0,J56&lt;=I56),J56,I56)*(L56-M56+N56))</f>
        <v>0</v>
      </c>
      <c r="P56" s="11"/>
      <c r="Q56" s="1"/>
      <c r="R56" s="1"/>
    </row>
    <row r="57" spans="1:18" ht="45">
      <c r="A57">
        <v>13</v>
      </c>
      <c r="B57">
        <v>140</v>
      </c>
      <c r="C57">
        <v>2019</v>
      </c>
      <c r="D57">
        <v>41</v>
      </c>
      <c r="G57" s="14">
        <v>41</v>
      </c>
      <c r="H57" s="19" t="s">
        <v>70</v>
      </c>
      <c r="I57" s="22">
        <v>54000</v>
      </c>
      <c r="J57" s="22" t="s">
        <v>27</v>
      </c>
      <c r="K57" s="14" t="s">
        <v>25</v>
      </c>
      <c r="L57" s="6"/>
      <c r="M57" s="1"/>
      <c r="N57" s="1"/>
      <c r="O57" s="28">
        <f>(IF(AND(J57&gt;0,J57&lt;=I57),J57,I57)*(L57-M57+N57))</f>
        <v>0</v>
      </c>
      <c r="P57" s="11"/>
      <c r="Q57" s="1"/>
      <c r="R57" s="1"/>
    </row>
    <row r="58" spans="1:18" ht="90">
      <c r="A58">
        <v>13</v>
      </c>
      <c r="B58">
        <v>140</v>
      </c>
      <c r="C58">
        <v>2019</v>
      </c>
      <c r="D58">
        <v>42</v>
      </c>
      <c r="G58" s="14">
        <v>42</v>
      </c>
      <c r="H58" s="19" t="s">
        <v>71</v>
      </c>
      <c r="I58" s="22">
        <v>1125</v>
      </c>
      <c r="J58" s="22" t="s">
        <v>72</v>
      </c>
      <c r="K58" s="14" t="s">
        <v>25</v>
      </c>
      <c r="L58" s="6"/>
      <c r="M58" s="1"/>
      <c r="N58" s="1"/>
      <c r="O58" s="28">
        <f>(IF(AND(J58&gt;0,J58&lt;=I58),J58,I58)*(L58-M58+N58))</f>
        <v>0</v>
      </c>
      <c r="P58" s="11"/>
      <c r="Q58" s="1"/>
      <c r="R58" s="1"/>
    </row>
    <row r="59" spans="1:18" ht="67.5">
      <c r="A59">
        <v>13</v>
      </c>
      <c r="B59">
        <v>140</v>
      </c>
      <c r="C59">
        <v>2019</v>
      </c>
      <c r="D59">
        <v>43</v>
      </c>
      <c r="G59" s="14">
        <v>43</v>
      </c>
      <c r="H59" s="19" t="s">
        <v>73</v>
      </c>
      <c r="I59" s="22">
        <v>20550</v>
      </c>
      <c r="J59" s="22" t="s">
        <v>27</v>
      </c>
      <c r="K59" s="14" t="s">
        <v>25</v>
      </c>
      <c r="L59" s="6"/>
      <c r="M59" s="1"/>
      <c r="N59" s="1"/>
      <c r="O59" s="28">
        <f>(IF(AND(J59&gt;0,J59&lt;=I59),J59,I59)*(L59-M59+N59))</f>
        <v>0</v>
      </c>
      <c r="P59" s="11"/>
      <c r="Q59" s="1"/>
      <c r="R59" s="1"/>
    </row>
    <row r="60" spans="1:18" ht="78.75">
      <c r="A60">
        <v>13</v>
      </c>
      <c r="B60">
        <v>140</v>
      </c>
      <c r="C60">
        <v>2019</v>
      </c>
      <c r="D60">
        <v>44</v>
      </c>
      <c r="G60" s="14">
        <v>44</v>
      </c>
      <c r="H60" s="19" t="s">
        <v>74</v>
      </c>
      <c r="I60" s="22">
        <v>848</v>
      </c>
      <c r="J60" s="22" t="s">
        <v>29</v>
      </c>
      <c r="K60" s="14" t="s">
        <v>25</v>
      </c>
      <c r="L60" s="6"/>
      <c r="M60" s="1"/>
      <c r="N60" s="1"/>
      <c r="O60" s="28">
        <f>(IF(AND(J60&gt;0,J60&lt;=I60),J60,I60)*(L60-M60+N60))</f>
        <v>0</v>
      </c>
      <c r="P60" s="11"/>
      <c r="Q60" s="1"/>
      <c r="R60" s="1"/>
    </row>
    <row r="61" spans="1:18" ht="78.75">
      <c r="A61">
        <v>13</v>
      </c>
      <c r="B61">
        <v>140</v>
      </c>
      <c r="C61">
        <v>2019</v>
      </c>
      <c r="D61">
        <v>45</v>
      </c>
      <c r="G61" s="14">
        <v>45</v>
      </c>
      <c r="H61" s="19" t="s">
        <v>75</v>
      </c>
      <c r="I61" s="22">
        <v>863</v>
      </c>
      <c r="J61" s="22" t="s">
        <v>29</v>
      </c>
      <c r="K61" s="14" t="s">
        <v>25</v>
      </c>
      <c r="L61" s="6"/>
      <c r="M61" s="1"/>
      <c r="N61" s="1"/>
      <c r="O61" s="28">
        <f>(IF(AND(J61&gt;0,J61&lt;=I61),J61,I61)*(L61-M61+N61))</f>
        <v>0</v>
      </c>
      <c r="P61" s="11"/>
      <c r="Q61" s="1"/>
      <c r="R61" s="1"/>
    </row>
    <row r="62" spans="1:18" ht="33.75">
      <c r="A62">
        <v>13</v>
      </c>
      <c r="B62">
        <v>140</v>
      </c>
      <c r="C62">
        <v>2019</v>
      </c>
      <c r="D62">
        <v>46</v>
      </c>
      <c r="G62" s="14">
        <v>46</v>
      </c>
      <c r="H62" s="19" t="s">
        <v>76</v>
      </c>
      <c r="I62" s="22">
        <v>150</v>
      </c>
      <c r="J62" s="22" t="s">
        <v>29</v>
      </c>
      <c r="K62" s="14" t="s">
        <v>25</v>
      </c>
      <c r="L62" s="6"/>
      <c r="M62" s="1"/>
      <c r="N62" s="1"/>
      <c r="O62" s="28">
        <f>(IF(AND(J62&gt;0,J62&lt;=I62),J62,I62)*(L62-M62+N62))</f>
        <v>0</v>
      </c>
      <c r="P62" s="11"/>
      <c r="Q62" s="1"/>
      <c r="R62" s="1"/>
    </row>
    <row r="63" spans="1:18" ht="45">
      <c r="A63">
        <v>13</v>
      </c>
      <c r="B63">
        <v>140</v>
      </c>
      <c r="C63">
        <v>2019</v>
      </c>
      <c r="D63">
        <v>47</v>
      </c>
      <c r="G63" s="14">
        <v>47</v>
      </c>
      <c r="H63" s="19" t="s">
        <v>77</v>
      </c>
      <c r="I63" s="22">
        <v>1763</v>
      </c>
      <c r="J63" s="22" t="s">
        <v>37</v>
      </c>
      <c r="K63" s="14" t="s">
        <v>25</v>
      </c>
      <c r="L63" s="6"/>
      <c r="M63" s="1"/>
      <c r="N63" s="1"/>
      <c r="O63" s="28">
        <f>(IF(AND(J63&gt;0,J63&lt;=I63),J63,I63)*(L63-M63+N63))</f>
        <v>0</v>
      </c>
      <c r="P63" s="11"/>
      <c r="Q63" s="1"/>
      <c r="R63" s="1"/>
    </row>
    <row r="64" spans="1:18" ht="56.25">
      <c r="A64">
        <v>13</v>
      </c>
      <c r="B64">
        <v>140</v>
      </c>
      <c r="C64">
        <v>2019</v>
      </c>
      <c r="D64">
        <v>48</v>
      </c>
      <c r="G64" s="14">
        <v>48</v>
      </c>
      <c r="H64" s="19" t="s">
        <v>78</v>
      </c>
      <c r="I64" s="22">
        <v>2513</v>
      </c>
      <c r="J64" s="22" t="s">
        <v>31</v>
      </c>
      <c r="K64" s="14" t="s">
        <v>25</v>
      </c>
      <c r="L64" s="6"/>
      <c r="M64" s="1"/>
      <c r="N64" s="1"/>
      <c r="O64" s="28">
        <f>(IF(AND(J64&gt;0,J64&lt;=I64),J64,I64)*(L64-M64+N64))</f>
        <v>0</v>
      </c>
      <c r="P64" s="11"/>
      <c r="Q64" s="1"/>
      <c r="R64" s="1"/>
    </row>
    <row r="65" spans="1:18" ht="56.25">
      <c r="A65">
        <v>13</v>
      </c>
      <c r="B65">
        <v>140</v>
      </c>
      <c r="C65">
        <v>2019</v>
      </c>
      <c r="D65">
        <v>49</v>
      </c>
      <c r="G65" s="14">
        <v>49</v>
      </c>
      <c r="H65" s="19" t="s">
        <v>79</v>
      </c>
      <c r="I65" s="22">
        <v>25875</v>
      </c>
      <c r="J65" s="22" t="s">
        <v>27</v>
      </c>
      <c r="K65" s="14" t="s">
        <v>25</v>
      </c>
      <c r="L65" s="6"/>
      <c r="M65" s="1"/>
      <c r="N65" s="1"/>
      <c r="O65" s="28">
        <f>(IF(AND(J65&gt;0,J65&lt;=I65),J65,I65)*(L65-M65+N65))</f>
        <v>0</v>
      </c>
      <c r="P65" s="11"/>
      <c r="Q65" s="1"/>
      <c r="R65" s="1"/>
    </row>
    <row r="66" spans="1:18" ht="56.25">
      <c r="A66">
        <v>13</v>
      </c>
      <c r="B66">
        <v>140</v>
      </c>
      <c r="C66">
        <v>2019</v>
      </c>
      <c r="D66">
        <v>50</v>
      </c>
      <c r="G66" s="14">
        <v>50</v>
      </c>
      <c r="H66" s="19" t="s">
        <v>80</v>
      </c>
      <c r="I66" s="22">
        <v>4125</v>
      </c>
      <c r="J66" s="22" t="s">
        <v>27</v>
      </c>
      <c r="K66" s="14" t="s">
        <v>25</v>
      </c>
      <c r="L66" s="6"/>
      <c r="M66" s="1"/>
      <c r="N66" s="1"/>
      <c r="O66" s="28">
        <f>(IF(AND(J66&gt;0,J66&lt;=I66),J66,I66)*(L66-M66+N66))</f>
        <v>0</v>
      </c>
      <c r="P66" s="11"/>
      <c r="Q66" s="1"/>
      <c r="R66" s="1"/>
    </row>
    <row r="67" spans="1:18" ht="56.25">
      <c r="A67">
        <v>13</v>
      </c>
      <c r="B67">
        <v>140</v>
      </c>
      <c r="C67">
        <v>2019</v>
      </c>
      <c r="D67">
        <v>51</v>
      </c>
      <c r="G67" s="14">
        <v>51</v>
      </c>
      <c r="H67" s="19" t="s">
        <v>81</v>
      </c>
      <c r="I67" s="22">
        <v>6375</v>
      </c>
      <c r="J67" s="22" t="s">
        <v>27</v>
      </c>
      <c r="K67" s="14" t="s">
        <v>25</v>
      </c>
      <c r="L67" s="6"/>
      <c r="M67" s="1"/>
      <c r="N67" s="1"/>
      <c r="O67" s="28">
        <f>(IF(AND(J67&gt;0,J67&lt;=I67),J67,I67)*(L67-M67+N67))</f>
        <v>0</v>
      </c>
      <c r="P67" s="11"/>
      <c r="Q67" s="1"/>
      <c r="R67" s="1"/>
    </row>
    <row r="68" spans="1:18" ht="33.75">
      <c r="A68">
        <v>13</v>
      </c>
      <c r="B68">
        <v>140</v>
      </c>
      <c r="C68">
        <v>2019</v>
      </c>
      <c r="D68">
        <v>52</v>
      </c>
      <c r="G68" s="14">
        <v>52</v>
      </c>
      <c r="H68" s="19" t="s">
        <v>82</v>
      </c>
      <c r="I68" s="22">
        <v>1500</v>
      </c>
      <c r="J68" s="22" t="s">
        <v>27</v>
      </c>
      <c r="K68" s="14" t="s">
        <v>25</v>
      </c>
      <c r="L68" s="6"/>
      <c r="M68" s="1"/>
      <c r="N68" s="1"/>
      <c r="O68" s="28">
        <f>(IF(AND(J68&gt;0,J68&lt;=I68),J68,I68)*(L68-M68+N68))</f>
        <v>0</v>
      </c>
      <c r="P68" s="11"/>
      <c r="Q68" s="1"/>
      <c r="R68" s="1"/>
    </row>
    <row r="69" spans="1:18" ht="56.25">
      <c r="A69">
        <v>13</v>
      </c>
      <c r="B69">
        <v>140</v>
      </c>
      <c r="C69">
        <v>2019</v>
      </c>
      <c r="D69">
        <v>53</v>
      </c>
      <c r="G69" s="14">
        <v>53</v>
      </c>
      <c r="H69" s="19" t="s">
        <v>83</v>
      </c>
      <c r="I69" s="22">
        <v>6450</v>
      </c>
      <c r="J69" s="22" t="s">
        <v>27</v>
      </c>
      <c r="K69" s="14" t="s">
        <v>25</v>
      </c>
      <c r="L69" s="6"/>
      <c r="M69" s="1"/>
      <c r="N69" s="1"/>
      <c r="O69" s="28">
        <f>(IF(AND(J69&gt;0,J69&lt;=I69),J69,I69)*(L69-M69+N69))</f>
        <v>0</v>
      </c>
      <c r="P69" s="11"/>
      <c r="Q69" s="1"/>
      <c r="R69" s="1"/>
    </row>
    <row r="70" spans="1:18" ht="22.5">
      <c r="A70">
        <v>13</v>
      </c>
      <c r="B70">
        <v>140</v>
      </c>
      <c r="C70">
        <v>2019</v>
      </c>
      <c r="D70">
        <v>54</v>
      </c>
      <c r="G70" s="14">
        <v>54</v>
      </c>
      <c r="H70" s="19" t="s">
        <v>84</v>
      </c>
      <c r="I70" s="22">
        <v>788</v>
      </c>
      <c r="J70" s="22" t="s">
        <v>29</v>
      </c>
      <c r="K70" s="14" t="s">
        <v>25</v>
      </c>
      <c r="L70" s="6"/>
      <c r="M70" s="1"/>
      <c r="N70" s="1"/>
      <c r="O70" s="28">
        <f>(IF(AND(J70&gt;0,J70&lt;=I70),J70,I70)*(L70-M70+N70))</f>
        <v>0</v>
      </c>
      <c r="P70" s="11"/>
      <c r="Q70" s="1"/>
      <c r="R70" s="1"/>
    </row>
    <row r="71" spans="1:18" ht="67.5">
      <c r="A71">
        <v>13</v>
      </c>
      <c r="B71">
        <v>140</v>
      </c>
      <c r="C71">
        <v>2019</v>
      </c>
      <c r="D71">
        <v>55</v>
      </c>
      <c r="G71" s="14">
        <v>55</v>
      </c>
      <c r="H71" s="19" t="s">
        <v>85</v>
      </c>
      <c r="I71" s="22">
        <v>1148</v>
      </c>
      <c r="J71" s="22" t="s">
        <v>29</v>
      </c>
      <c r="K71" s="14" t="s">
        <v>25</v>
      </c>
      <c r="L71" s="6"/>
      <c r="M71" s="1"/>
      <c r="N71" s="1"/>
      <c r="O71" s="28">
        <f>(IF(AND(J71&gt;0,J71&lt;=I71),J71,I71)*(L71-M71+N71))</f>
        <v>0</v>
      </c>
      <c r="P71" s="11"/>
      <c r="Q71" s="1"/>
      <c r="R71" s="1"/>
    </row>
    <row r="72" spans="1:18" ht="67.5">
      <c r="A72">
        <v>13</v>
      </c>
      <c r="B72">
        <v>140</v>
      </c>
      <c r="C72">
        <v>2019</v>
      </c>
      <c r="D72">
        <v>56</v>
      </c>
      <c r="G72" s="14">
        <v>56</v>
      </c>
      <c r="H72" s="19" t="s">
        <v>86</v>
      </c>
      <c r="I72" s="22">
        <v>773</v>
      </c>
      <c r="J72" s="22" t="s">
        <v>29</v>
      </c>
      <c r="K72" s="14" t="s">
        <v>25</v>
      </c>
      <c r="L72" s="6"/>
      <c r="M72" s="1"/>
      <c r="N72" s="1"/>
      <c r="O72" s="28">
        <f>(IF(AND(J72&gt;0,J72&lt;=I72),J72,I72)*(L72-M72+N72))</f>
        <v>0</v>
      </c>
      <c r="P72" s="11"/>
      <c r="Q72" s="1"/>
      <c r="R72" s="1"/>
    </row>
    <row r="73" spans="1:18" ht="67.5">
      <c r="A73">
        <v>13</v>
      </c>
      <c r="B73">
        <v>140</v>
      </c>
      <c r="C73">
        <v>2019</v>
      </c>
      <c r="D73">
        <v>57</v>
      </c>
      <c r="G73" s="14">
        <v>57</v>
      </c>
      <c r="H73" s="19" t="s">
        <v>87</v>
      </c>
      <c r="I73" s="22">
        <v>1200</v>
      </c>
      <c r="J73" s="22" t="s">
        <v>29</v>
      </c>
      <c r="K73" s="14" t="s">
        <v>25</v>
      </c>
      <c r="L73" s="6"/>
      <c r="M73" s="1"/>
      <c r="N73" s="1"/>
      <c r="O73" s="28">
        <f>(IF(AND(J73&gt;0,J73&lt;=I73),J73,I73)*(L73-M73+N73))</f>
        <v>0</v>
      </c>
      <c r="P73" s="11"/>
      <c r="Q73" s="1"/>
      <c r="R73" s="1"/>
    </row>
    <row r="74" spans="1:18" ht="45">
      <c r="A74">
        <v>13</v>
      </c>
      <c r="B74">
        <v>140</v>
      </c>
      <c r="C74">
        <v>2019</v>
      </c>
      <c r="D74">
        <v>58</v>
      </c>
      <c r="G74" s="14">
        <v>58</v>
      </c>
      <c r="H74" s="19" t="s">
        <v>88</v>
      </c>
      <c r="I74" s="22">
        <v>676</v>
      </c>
      <c r="J74" s="22" t="s">
        <v>29</v>
      </c>
      <c r="K74" s="14" t="s">
        <v>25</v>
      </c>
      <c r="L74" s="6"/>
      <c r="M74" s="1"/>
      <c r="N74" s="1"/>
      <c r="O74" s="28">
        <f>(IF(AND(J74&gt;0,J74&lt;=I74),J74,I74)*(L74-M74+N74))</f>
        <v>0</v>
      </c>
      <c r="P74" s="11"/>
      <c r="Q74" s="1"/>
      <c r="R74" s="1"/>
    </row>
    <row r="75" spans="1:18" ht="33.75">
      <c r="A75">
        <v>13</v>
      </c>
      <c r="B75">
        <v>140</v>
      </c>
      <c r="C75">
        <v>2019</v>
      </c>
      <c r="D75">
        <v>59</v>
      </c>
      <c r="G75" s="14">
        <v>59</v>
      </c>
      <c r="H75" s="19" t="s">
        <v>89</v>
      </c>
      <c r="I75" s="22">
        <v>645</v>
      </c>
      <c r="J75" s="22" t="s">
        <v>29</v>
      </c>
      <c r="K75" s="14" t="s">
        <v>25</v>
      </c>
      <c r="L75" s="6"/>
      <c r="M75" s="1"/>
      <c r="N75" s="1"/>
      <c r="O75" s="28">
        <f>(IF(AND(J75&gt;0,J75&lt;=I75),J75,I75)*(L75-M75+N75))</f>
        <v>0</v>
      </c>
      <c r="P75" s="11"/>
      <c r="Q75" s="1"/>
      <c r="R75" s="1"/>
    </row>
    <row r="76" spans="1:18" ht="22.5">
      <c r="A76">
        <v>13</v>
      </c>
      <c r="B76">
        <v>140</v>
      </c>
      <c r="C76">
        <v>2019</v>
      </c>
      <c r="D76">
        <v>60</v>
      </c>
      <c r="G76" s="14">
        <v>60</v>
      </c>
      <c r="H76" s="19" t="s">
        <v>90</v>
      </c>
      <c r="I76" s="22">
        <v>751</v>
      </c>
      <c r="J76" s="22" t="s">
        <v>29</v>
      </c>
      <c r="K76" s="14" t="s">
        <v>25</v>
      </c>
      <c r="L76" s="6"/>
      <c r="M76" s="1"/>
      <c r="N76" s="1"/>
      <c r="O76" s="28">
        <f>(IF(AND(J76&gt;0,J76&lt;=I76),J76,I76)*(L76-M76+N76))</f>
        <v>0</v>
      </c>
      <c r="P76" s="11"/>
      <c r="Q76" s="1"/>
      <c r="R76" s="1"/>
    </row>
    <row r="77" spans="1:18" ht="33.75">
      <c r="A77">
        <v>13</v>
      </c>
      <c r="B77">
        <v>140</v>
      </c>
      <c r="C77">
        <v>2019</v>
      </c>
      <c r="D77">
        <v>61</v>
      </c>
      <c r="G77" s="14">
        <v>61</v>
      </c>
      <c r="H77" s="19" t="s">
        <v>91</v>
      </c>
      <c r="I77" s="22">
        <v>1388</v>
      </c>
      <c r="J77" s="22" t="s">
        <v>92</v>
      </c>
      <c r="K77" s="14" t="s">
        <v>25</v>
      </c>
      <c r="L77" s="6"/>
      <c r="M77" s="1"/>
      <c r="N77" s="1"/>
      <c r="O77" s="28">
        <f>(IF(AND(J77&gt;0,J77&lt;=I77),J77,I77)*(L77-M77+N77))</f>
        <v>0</v>
      </c>
      <c r="P77" s="11"/>
      <c r="Q77" s="1"/>
      <c r="R77" s="1"/>
    </row>
    <row r="78" spans="1:18" ht="33.75">
      <c r="A78">
        <v>13</v>
      </c>
      <c r="B78">
        <v>140</v>
      </c>
      <c r="C78">
        <v>2019</v>
      </c>
      <c r="D78">
        <v>62</v>
      </c>
      <c r="G78" s="14">
        <v>62</v>
      </c>
      <c r="H78" s="19" t="s">
        <v>93</v>
      </c>
      <c r="I78" s="22">
        <v>1463</v>
      </c>
      <c r="J78" s="22" t="s">
        <v>92</v>
      </c>
      <c r="K78" s="14" t="s">
        <v>25</v>
      </c>
      <c r="L78" s="6"/>
      <c r="M78" s="1"/>
      <c r="N78" s="1"/>
      <c r="O78" s="28">
        <f>(IF(AND(J78&gt;0,J78&lt;=I78),J78,I78)*(L78-M78+N78))</f>
        <v>0</v>
      </c>
      <c r="P78" s="11"/>
      <c r="Q78" s="1"/>
      <c r="R78" s="1"/>
    </row>
    <row r="79" spans="1:18" ht="33.75">
      <c r="A79">
        <v>13</v>
      </c>
      <c r="B79">
        <v>140</v>
      </c>
      <c r="C79">
        <v>2019</v>
      </c>
      <c r="D79">
        <v>63</v>
      </c>
      <c r="G79" s="14">
        <v>63</v>
      </c>
      <c r="H79" s="19" t="s">
        <v>94</v>
      </c>
      <c r="I79" s="22">
        <v>1463</v>
      </c>
      <c r="J79" s="22" t="s">
        <v>92</v>
      </c>
      <c r="K79" s="14" t="s">
        <v>25</v>
      </c>
      <c r="L79" s="6"/>
      <c r="M79" s="1"/>
      <c r="N79" s="1"/>
      <c r="O79" s="28">
        <f>(IF(AND(J79&gt;0,J79&lt;=I79),J79,I79)*(L79-M79+N79))</f>
        <v>0</v>
      </c>
      <c r="P79" s="11"/>
      <c r="Q79" s="1"/>
      <c r="R79" s="1"/>
    </row>
    <row r="80" spans="1:18" ht="15">
      <c r="A80">
        <v>13</v>
      </c>
      <c r="B80">
        <v>140</v>
      </c>
      <c r="C80">
        <v>2019</v>
      </c>
      <c r="D80">
        <v>64</v>
      </c>
      <c r="G80" s="14">
        <v>64</v>
      </c>
      <c r="H80" s="19" t="s">
        <v>95</v>
      </c>
      <c r="I80" s="22">
        <v>540</v>
      </c>
      <c r="J80" s="22" t="s">
        <v>29</v>
      </c>
      <c r="K80" s="14" t="s">
        <v>25</v>
      </c>
      <c r="L80" s="6"/>
      <c r="M80" s="1"/>
      <c r="N80" s="1"/>
      <c r="O80" s="28">
        <f>(IF(AND(J80&gt;0,J80&lt;=I80),J80,I80)*(L80-M80+N80))</f>
        <v>0</v>
      </c>
      <c r="P80" s="11"/>
      <c r="Q80" s="1"/>
      <c r="R80" s="1"/>
    </row>
    <row r="81" spans="1:18" ht="33.75">
      <c r="A81">
        <v>13</v>
      </c>
      <c r="B81">
        <v>140</v>
      </c>
      <c r="C81">
        <v>2019</v>
      </c>
      <c r="D81">
        <v>65</v>
      </c>
      <c r="G81" s="14">
        <v>65</v>
      </c>
      <c r="H81" s="19" t="s">
        <v>96</v>
      </c>
      <c r="I81" s="22">
        <v>796</v>
      </c>
      <c r="J81" s="22" t="s">
        <v>27</v>
      </c>
      <c r="K81" s="14" t="s">
        <v>25</v>
      </c>
      <c r="L81" s="6"/>
      <c r="M81" s="1"/>
      <c r="N81" s="1"/>
      <c r="O81" s="28">
        <f>(IF(AND(J81&gt;0,J81&lt;=I81),J81,I81)*(L81-M81+N81))</f>
        <v>0</v>
      </c>
      <c r="P81" s="11"/>
      <c r="Q81" s="1"/>
      <c r="R81" s="1"/>
    </row>
    <row r="82" spans="1:18" ht="33.75">
      <c r="A82">
        <v>13</v>
      </c>
      <c r="B82">
        <v>140</v>
      </c>
      <c r="C82">
        <v>2019</v>
      </c>
      <c r="D82">
        <v>66</v>
      </c>
      <c r="G82" s="14">
        <v>66</v>
      </c>
      <c r="H82" s="19" t="s">
        <v>97</v>
      </c>
      <c r="I82" s="22">
        <v>20513</v>
      </c>
      <c r="J82" s="22" t="s">
        <v>34</v>
      </c>
      <c r="K82" s="14" t="s">
        <v>25</v>
      </c>
      <c r="L82" s="6"/>
      <c r="M82" s="1"/>
      <c r="N82" s="1"/>
      <c r="O82" s="28">
        <f>(IF(AND(J82&gt;0,J82&lt;=I82),J82,I82)*(L82-M82+N82))</f>
        <v>0</v>
      </c>
      <c r="P82" s="11"/>
      <c r="Q82" s="1"/>
      <c r="R82" s="1"/>
    </row>
    <row r="83" spans="1:18" ht="15">
      <c r="A83">
        <v>13</v>
      </c>
      <c r="B83">
        <v>140</v>
      </c>
      <c r="C83">
        <v>2019</v>
      </c>
      <c r="D83">
        <v>67</v>
      </c>
      <c r="G83" s="14">
        <v>67</v>
      </c>
      <c r="H83" s="19" t="s">
        <v>98</v>
      </c>
      <c r="I83" s="22">
        <v>1553</v>
      </c>
      <c r="J83" s="22" t="s">
        <v>27</v>
      </c>
      <c r="K83" s="14" t="s">
        <v>25</v>
      </c>
      <c r="L83" s="6"/>
      <c r="M83" s="1"/>
      <c r="N83" s="1"/>
      <c r="O83" s="28">
        <f>(IF(AND(J83&gt;0,J83&lt;=I83),J83,I83)*(L83-M83+N83))</f>
        <v>0</v>
      </c>
      <c r="P83" s="11"/>
      <c r="Q83" s="1"/>
      <c r="R83" s="1"/>
    </row>
    <row r="84" spans="1:18" ht="22.5">
      <c r="A84">
        <v>13</v>
      </c>
      <c r="B84">
        <v>140</v>
      </c>
      <c r="C84">
        <v>2019</v>
      </c>
      <c r="D84">
        <v>68</v>
      </c>
      <c r="G84" s="14">
        <v>68</v>
      </c>
      <c r="H84" s="19" t="s">
        <v>99</v>
      </c>
      <c r="I84" s="22">
        <v>1553</v>
      </c>
      <c r="J84" s="22" t="s">
        <v>29</v>
      </c>
      <c r="K84" s="14" t="s">
        <v>25</v>
      </c>
      <c r="L84" s="6"/>
      <c r="M84" s="1"/>
      <c r="N84" s="1"/>
      <c r="O84" s="28">
        <f>(IF(AND(J84&gt;0,J84&lt;=I84),J84,I84)*(L84-M84+N84))</f>
        <v>0</v>
      </c>
      <c r="P84" s="11"/>
      <c r="Q84" s="1"/>
      <c r="R84" s="1"/>
    </row>
    <row r="85" spans="1:18" ht="33.75">
      <c r="A85">
        <v>13</v>
      </c>
      <c r="B85">
        <v>140</v>
      </c>
      <c r="C85">
        <v>2019</v>
      </c>
      <c r="D85">
        <v>69</v>
      </c>
      <c r="G85" s="14">
        <v>69</v>
      </c>
      <c r="H85" s="19" t="s">
        <v>100</v>
      </c>
      <c r="I85" s="22">
        <v>3754</v>
      </c>
      <c r="J85" s="22" t="s">
        <v>72</v>
      </c>
      <c r="K85" s="14" t="s">
        <v>25</v>
      </c>
      <c r="L85" s="6"/>
      <c r="M85" s="1"/>
      <c r="N85" s="1"/>
      <c r="O85" s="28">
        <f>(IF(AND(J85&gt;0,J85&lt;=I85),J85,I85)*(L85-M85+N85))</f>
        <v>0</v>
      </c>
      <c r="P85" s="11"/>
      <c r="Q85" s="1"/>
      <c r="R85" s="1"/>
    </row>
    <row r="86" spans="7:18" ht="15">
      <c r="G86" s="14"/>
      <c r="H86" s="19"/>
      <c r="I86" s="22"/>
      <c r="J86" s="22"/>
      <c r="K86" s="14"/>
      <c r="L86" s="6"/>
      <c r="M86" s="1"/>
      <c r="N86" s="1"/>
      <c r="O86" s="8"/>
      <c r="P86" s="11"/>
      <c r="Q86" s="1"/>
      <c r="R86" s="1"/>
    </row>
    <row r="87" spans="8:15" ht="15">
      <c r="H87" s="33"/>
      <c r="L87" s="30" t="s">
        <v>101</v>
      </c>
      <c r="N87" s="31"/>
      <c r="O87" s="32">
        <f>SUM(O10:O85)</f>
        <v>0</v>
      </c>
    </row>
    <row r="88" ht="15.75" thickBot="1">
      <c r="H88" s="33"/>
    </row>
    <row r="89" spans="8:16" ht="15">
      <c r="H89" s="33"/>
      <c r="N89" s="38"/>
      <c r="O89" s="41"/>
      <c r="P89" s="42" t="s">
        <v>106</v>
      </c>
    </row>
    <row r="90" spans="8:16" ht="15">
      <c r="H90" s="33" t="s">
        <v>102</v>
      </c>
      <c r="I90" s="36"/>
      <c r="N90" s="38"/>
      <c r="O90" s="40"/>
      <c r="P90" s="39"/>
    </row>
    <row r="91" spans="8:16" ht="15">
      <c r="H91" s="33" t="s">
        <v>103</v>
      </c>
      <c r="I91" s="36"/>
      <c r="N91" s="38"/>
      <c r="O91" s="40"/>
      <c r="P91" s="39"/>
    </row>
    <row r="92" spans="8:16" ht="15">
      <c r="H92" s="33" t="s">
        <v>104</v>
      </c>
      <c r="I92" s="3"/>
      <c r="N92" s="38"/>
      <c r="O92" s="40"/>
      <c r="P92" s="39"/>
    </row>
    <row r="93" spans="8:16" ht="15">
      <c r="H93" s="33" t="s">
        <v>105</v>
      </c>
      <c r="I93" s="36"/>
      <c r="N93" s="38"/>
      <c r="O93" s="40"/>
      <c r="P93" s="39"/>
    </row>
    <row r="94" spans="8:16" ht="15">
      <c r="H94" s="33"/>
      <c r="I94" s="37"/>
      <c r="N94" s="38"/>
      <c r="O94" s="40"/>
      <c r="P94" s="39"/>
    </row>
    <row r="95" spans="8:16" ht="15">
      <c r="H95" s="33"/>
      <c r="I95" s="3"/>
      <c r="N95" s="38"/>
      <c r="O95" s="40"/>
      <c r="P95" s="39"/>
    </row>
    <row r="96" spans="8:16" ht="15">
      <c r="H96" s="33"/>
      <c r="I96" s="3"/>
      <c r="N96" s="38"/>
      <c r="O96" s="40"/>
      <c r="P96" s="39"/>
    </row>
    <row r="97" spans="14:16" ht="15">
      <c r="N97" s="38"/>
      <c r="O97" s="40"/>
      <c r="P97" s="39"/>
    </row>
    <row r="98" spans="14:16" ht="15.75" thickBot="1">
      <c r="N98" s="38"/>
      <c r="O98" s="43"/>
      <c r="P98" s="44" t="s">
        <v>107</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Delma Duarte de Lima Canella</dc:creator>
  <cp:keywords/>
  <dc:description/>
  <cp:lastModifiedBy>Delma Duarte de Lima Canella</cp:lastModifiedBy>
  <dcterms:created xsi:type="dcterms:W3CDTF">2019-09-27T14:49:18Z</dcterms:created>
  <dcterms:modified xsi:type="dcterms:W3CDTF">2019-09-27T14:49:23Z</dcterms:modified>
  <cp:category/>
  <cp:version/>
  <cp:contentType/>
  <cp:contentStatus/>
</cp:coreProperties>
</file>